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4655" windowHeight="6420" tabRatio="559" activeTab="0"/>
  </bookViews>
  <sheets>
    <sheet name="Premiums" sheetId="1" r:id="rId1"/>
    <sheet name="Payments" sheetId="2" r:id="rId2"/>
    <sheet name="Direct_premium" sheetId="3" r:id="rId3"/>
    <sheet name="Income_statement" sheetId="4" r:id="rId4"/>
    <sheet name="Balance" sheetId="5" r:id="rId5"/>
  </sheets>
  <externalReferences>
    <externalReference r:id="rId8"/>
    <externalReference r:id="rId9"/>
    <externalReference r:id="rId10"/>
    <externalReference r:id="rId11"/>
  </externalReferences>
  <definedNames>
    <definedName name="?????1" localSheetId="3">#REF!</definedName>
    <definedName name="?????1">#REF!</definedName>
    <definedName name="?????2" localSheetId="3">#REF!</definedName>
    <definedName name="?????2">#REF!</definedName>
    <definedName name="as">#REF!</definedName>
    <definedName name="asd">#REF!</definedName>
    <definedName name="dividents" localSheetId="3">#REF!</definedName>
    <definedName name="dividents">#REF!</definedName>
    <definedName name="DS0_S0" localSheetId="3">OFFSET(#REF!,1,-1,MAX(2,COUNTA(OFFSET(#REF!,1,0,16382,1))+1),1)</definedName>
    <definedName name="DS0_S0">OFFSET(#REF!,1,-1,MAX(2,COUNTA(OFFSET(#REF!,1,0,16382,1))+1),1)</definedName>
    <definedName name="DS0_S1" localSheetId="3">OFFSET(#REF!,1,0,MAX(2,COUNTA(OFFSET(#REF!,1,0,16382,1))+1),1)</definedName>
    <definedName name="DS0_S1">OFFSET(#REF!,1,0,MAX(2,COUNTA(OFFSET(#REF!,1,0,16382,1))+1),1)</definedName>
    <definedName name="god95">'[2]база'!#REF!</definedName>
    <definedName name="other" localSheetId="3">#REF!</definedName>
    <definedName name="other">#REF!</definedName>
    <definedName name="other2" localSheetId="3">#REF!</definedName>
    <definedName name="other2">#REF!</definedName>
    <definedName name="_xlnm.Print_Area" localSheetId="4">'Balance'!$A$1:$W$26</definedName>
    <definedName name="_xlnm.Print_Area" localSheetId="2">'Direct_premium'!$A$1:$V$9</definedName>
    <definedName name="_xlnm.Print_Area" localSheetId="1">'Payments'!$A$1:$V$31</definedName>
    <definedName name="_xlnm.Print_Area" localSheetId="0">'Premiums'!$A$1:$V$32</definedName>
    <definedName name="_xlnm.Print_Titles" localSheetId="2">'Direct_premium'!$A:$A</definedName>
    <definedName name="profit1" localSheetId="3">#REF!</definedName>
    <definedName name="profit1">#REF!</definedName>
    <definedName name="Profit2" localSheetId="3">#REF!</definedName>
    <definedName name="Profit2">#REF!</definedName>
    <definedName name="services" localSheetId="3">#REF!</definedName>
    <definedName name="services">#REF!</definedName>
    <definedName name="XS014562443">'[3]T-Securities_Trade 2001'!$F$5</definedName>
  </definedNames>
  <calcPr fullCalcOnLoad="1"/>
</workbook>
</file>

<file path=xl/sharedStrings.xml><?xml version="1.0" encoding="utf-8"?>
<sst xmlns="http://schemas.openxmlformats.org/spreadsheetml/2006/main" count="339" uniqueCount="180">
  <si>
    <t>I.</t>
  </si>
  <si>
    <t>1.</t>
  </si>
  <si>
    <t>(а)</t>
  </si>
  <si>
    <t>2.</t>
  </si>
  <si>
    <t>3.</t>
  </si>
  <si>
    <t>4.</t>
  </si>
  <si>
    <t>(аа)</t>
  </si>
  <si>
    <t>5.</t>
  </si>
  <si>
    <t>6.</t>
  </si>
  <si>
    <t>7.</t>
  </si>
  <si>
    <t>8.</t>
  </si>
  <si>
    <t>9.</t>
  </si>
  <si>
    <t>10.</t>
  </si>
  <si>
    <t>11.</t>
  </si>
  <si>
    <t>12.</t>
  </si>
  <si>
    <t>ІII.</t>
  </si>
  <si>
    <t>А.</t>
  </si>
  <si>
    <r>
      <t>Premium Income by Insurers for the period  01.01.2008 - 30.06.2008 - Non-life Insurance</t>
    </r>
    <r>
      <rPr>
        <b/>
        <vertAlign val="superscript"/>
        <sz val="16"/>
        <rFont val="Times New Roman"/>
        <family val="1"/>
      </rPr>
      <t>1</t>
    </r>
  </si>
  <si>
    <t>(BGN)</t>
  </si>
  <si>
    <t>TYPE OF INSURANCES</t>
  </si>
  <si>
    <t>1. Accident insurance</t>
  </si>
  <si>
    <t>2. Sickness insurance</t>
  </si>
  <si>
    <t>3. Land vehicles, excluding railroad vehicles</t>
  </si>
  <si>
    <t>4. Railroad vehicles insurance</t>
  </si>
  <si>
    <t>5. Aircraft insurance</t>
  </si>
  <si>
    <t>7. Cargo in transit</t>
  </si>
  <si>
    <t>8. Fire and natural perils insurance</t>
  </si>
  <si>
    <t>13. General third party liability</t>
  </si>
  <si>
    <t>14. Credit insurance</t>
  </si>
  <si>
    <t>15. Guarantee insurance</t>
  </si>
  <si>
    <t>16. Miscellaneous financial losses</t>
  </si>
  <si>
    <t>17. Legal expenses insurance</t>
  </si>
  <si>
    <t>18. Travel assistance</t>
  </si>
  <si>
    <t>TOTAL:</t>
  </si>
  <si>
    <t>MARKET SHARE:</t>
  </si>
  <si>
    <t>6.Ships insurance (Marine Hull)</t>
  </si>
  <si>
    <t>9. Other property damages</t>
  </si>
  <si>
    <t>10. Third party liability related to possession and use of motor vehicles</t>
  </si>
  <si>
    <t xml:space="preserve">  incl. Motor third party liability</t>
  </si>
  <si>
    <t xml:space="preserve">  incl. Green card insurance</t>
  </si>
  <si>
    <t xml:space="preserve">  incl. Frontier insurance</t>
  </si>
  <si>
    <t xml:space="preserve">  incl. Carrier's liability insurance</t>
  </si>
  <si>
    <t>11.Third party liability related to possession and use of aircraft</t>
  </si>
  <si>
    <t>12. Third party liability related to possession and use of ships</t>
  </si>
  <si>
    <t>BULSTRAD</t>
  </si>
  <si>
    <t>DZI - General insurance</t>
  </si>
  <si>
    <t xml:space="preserve">Allianz Bulgaria </t>
  </si>
  <si>
    <t>BUL INS</t>
  </si>
  <si>
    <t xml:space="preserve">ARMEEC </t>
  </si>
  <si>
    <t xml:space="preserve">UNIQA Insurance </t>
  </si>
  <si>
    <t>LEV INS</t>
  </si>
  <si>
    <t>Euroins</t>
  </si>
  <si>
    <t xml:space="preserve">Generali Insurance </t>
  </si>
  <si>
    <t xml:space="preserve">VICTORIA </t>
  </si>
  <si>
    <t xml:space="preserve">BULGARSKI IMOTI  </t>
  </si>
  <si>
    <t xml:space="preserve">Energy </t>
  </si>
  <si>
    <t xml:space="preserve">AIG Bulgaria </t>
  </si>
  <si>
    <t xml:space="preserve">INTERAMERICAN BULGARIA </t>
  </si>
  <si>
    <t xml:space="preserve">HDI </t>
  </si>
  <si>
    <t>Municipal Insurance Company</t>
  </si>
  <si>
    <t xml:space="preserve">DSK Garancia </t>
  </si>
  <si>
    <t xml:space="preserve">UBB - AIG </t>
  </si>
  <si>
    <t>Bulgarian Export Insurance Agency</t>
  </si>
  <si>
    <t xml:space="preserve">GRAWE Bulgaria General insurance </t>
  </si>
  <si>
    <t>TOTAL</t>
  </si>
  <si>
    <t>The premium income of "BAEZ" EAD according to the Code of insurance is 1 493 955 BGN</t>
  </si>
  <si>
    <t>Motor Insurance</t>
  </si>
  <si>
    <t>Accident and Sickness</t>
  </si>
  <si>
    <t>Travel assistance</t>
  </si>
  <si>
    <t>Financial losses, credits, guarantees and legal expenses</t>
  </si>
  <si>
    <t>General third party liability</t>
  </si>
  <si>
    <t>Cargo in transit</t>
  </si>
  <si>
    <t>Fire and natural perils and property</t>
  </si>
  <si>
    <t>Railroad vehicle insurance</t>
  </si>
  <si>
    <t>Marine Hull</t>
  </si>
  <si>
    <t>Aircraft insurance</t>
  </si>
  <si>
    <r>
      <t>CLAIMS PAID BY CLASSES OF INSURANCE - 30.06.2008  - NON LIFE INSURANCE</t>
    </r>
    <r>
      <rPr>
        <b/>
        <vertAlign val="superscript"/>
        <sz val="14"/>
        <rFont val="Times New Roman"/>
        <family val="1"/>
      </rPr>
      <t>1</t>
    </r>
  </si>
  <si>
    <r>
      <t>Balance Sheet /30.06.2008/ by Insurers - Non-life Insurance</t>
    </r>
    <r>
      <rPr>
        <b/>
        <vertAlign val="superscript"/>
        <sz val="18"/>
        <rFont val="Times New Roman"/>
        <family val="1"/>
      </rPr>
      <t>1</t>
    </r>
  </si>
  <si>
    <t>(THOUS. BGN)</t>
  </si>
  <si>
    <t>INSURERS</t>
  </si>
  <si>
    <t>ASSETS</t>
  </si>
  <si>
    <t>LIABILITIES</t>
  </si>
  <si>
    <t>B.</t>
  </si>
  <si>
    <t>C.</t>
  </si>
  <si>
    <t>D.</t>
  </si>
  <si>
    <t>E.</t>
  </si>
  <si>
    <t>F.</t>
  </si>
  <si>
    <t>G.</t>
  </si>
  <si>
    <t>H.</t>
  </si>
  <si>
    <t>INTANGIBLE ASSETS</t>
  </si>
  <si>
    <t>INVESTMENTS</t>
  </si>
  <si>
    <t>INVESTMENTS FOR THE BENEFIT OF LIFE INSURANCE POLICYHOLDERS WHO BEAR THE INVESTMENT RISKS</t>
  </si>
  <si>
    <t>RECEIVABLES</t>
  </si>
  <si>
    <t>OTHER ASSETS</t>
  </si>
  <si>
    <t>PREPAYMENTS AND ACCRUED INCOME</t>
  </si>
  <si>
    <t>TOTAL ASSETS  (А+B+C+D+E+F)</t>
  </si>
  <si>
    <t>OFF-BALANCE SHEET ASSETS</t>
  </si>
  <si>
    <t>CAPITAL AND RESERVES</t>
  </si>
  <si>
    <t>SUBORDINATED LIABILITIES</t>
  </si>
  <si>
    <t>INSURANCE RESERVES</t>
  </si>
  <si>
    <t>TECHNICAL RESERVES FOR LIFE INSURANCE POLICIES WHERE THE INVESTMENT RISK IS BORNE BY THE POLICYHOLDERS</t>
  </si>
  <si>
    <t>DEPOSITS RECEIVED BY REINSURERS</t>
  </si>
  <si>
    <t>DEBTS</t>
  </si>
  <si>
    <t>ACCRUALS AND DEFERRED INCOME</t>
  </si>
  <si>
    <t>TOTAL LIABILITIES (А+B+C+D+E+F+G)</t>
  </si>
  <si>
    <t>OFF-BALANCE SHEET LIABILITIES</t>
  </si>
  <si>
    <r>
      <t>1</t>
    </r>
    <r>
      <rPr>
        <sz val="12"/>
        <rFont val="Times New Roman CYR"/>
        <family val="1"/>
      </rPr>
      <t xml:space="preserve">As per datA submitted by insurers to Financial Supervision Commission according to Ordinance No. 30 dd 19.07.2006 </t>
    </r>
  </si>
  <si>
    <r>
      <t>Income statement for the period  01.01.2008 - 30.06.2008 - Non-life Insurance</t>
    </r>
    <r>
      <rPr>
        <b/>
        <vertAlign val="superscript"/>
        <sz val="14"/>
        <rFont val="Times New Roman"/>
        <family val="1"/>
      </rPr>
      <t>1</t>
    </r>
  </si>
  <si>
    <t>Technical account - non-life insurance</t>
  </si>
  <si>
    <t>Earned premiums, net of reinsurance</t>
  </si>
  <si>
    <t xml:space="preserve">gross premiums written 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</si>
  <si>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</si>
  <si>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</si>
  <si>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</si>
  <si>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</si>
  <si>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</si>
  <si>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</si>
  <si>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</si>
  <si>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 (а-b+c-d)</t>
  </si>
  <si>
    <t>Allocated investment return transferred from the non-technical account (item ІІІ b)</t>
  </si>
  <si>
    <t>Other technical income, net of reinsurance</t>
  </si>
  <si>
    <t>Claims incurred, net of reinsurance</t>
  </si>
  <si>
    <t>paid claims, net of reinsurance</t>
  </si>
  <si>
    <t>gross amount</t>
  </si>
  <si>
    <t>(аb)</t>
  </si>
  <si>
    <t>reinsurers` share</t>
  </si>
  <si>
    <t>Result for"а" (аа-аб)</t>
  </si>
  <si>
    <t>change in the gross amount of outstanding loss reserve</t>
  </si>
  <si>
    <t>change in the reinsurers` share in outstanding loss reserve</t>
  </si>
  <si>
    <t>Total for 4 (а+b-c)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</si>
  <si>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</si>
  <si>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</si>
  <si>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</si>
  <si>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>Total for 5 (а-b)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</si>
  <si>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</si>
  <si>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</si>
  <si>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</si>
  <si>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</si>
  <si>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</si>
  <si>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</si>
  <si>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>Total for 7 (а+b+c-d)</t>
  </si>
  <si>
    <t>Other technical expenses, net of reinsurance</t>
  </si>
  <si>
    <t>Change in equalization reserve (+/-)</t>
  </si>
  <si>
    <t>Sub-total sum - balance of the technical account for non-life insurance
(1+2+3-4+5-6-7-8+9+10)</t>
  </si>
  <si>
    <t>NON-TECHNICAL ACCOUNT</t>
  </si>
  <si>
    <t>Balance on the technical account - non-life insurance (item І 10)</t>
  </si>
  <si>
    <t>Balance on the technical account -life insurance (item ІІ 14)</t>
  </si>
  <si>
    <t>Investment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</si>
  <si>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</si>
  <si>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</si>
  <si>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</si>
  <si>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</si>
  <si>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</si>
  <si>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</si>
  <si>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</si>
  <si>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>Total for b (bа+bb)</t>
  </si>
  <si>
    <t>value re-adjustments on investments</t>
  </si>
  <si>
    <t>gains on the realization of investments</t>
  </si>
  <si>
    <t>Total for 3 (а+b+c+d)</t>
  </si>
  <si>
    <t>Allocated investments return transferred from life insurance technical account (item ІІ 12)</t>
  </si>
  <si>
    <t>Investment charges</t>
  </si>
  <si>
    <t>investment management charges, including interest</t>
  </si>
  <si>
    <t>value adjustments on investments</t>
  </si>
  <si>
    <t>losses on the realization of investments</t>
  </si>
  <si>
    <t>Total 5 (а+b+c)</t>
  </si>
  <si>
    <t>Allocated investment return transferred to the non-life technical account  (item І 2)</t>
  </si>
  <si>
    <t>Other income</t>
  </si>
  <si>
    <t>Other charges including value adjustments</t>
  </si>
  <si>
    <t>Profit ot loss on ordinary activities (1+2+3+4-5-6+7-8)</t>
  </si>
  <si>
    <t>Extraordinary incomes</t>
  </si>
  <si>
    <t>Extraordinary charges</t>
  </si>
  <si>
    <t>Extraordinary profit or loss (10-11)</t>
  </si>
  <si>
    <t>Corporate tax</t>
  </si>
  <si>
    <t>Other taxes</t>
  </si>
  <si>
    <t>Profit or loss for the period (9+12-13)</t>
  </si>
  <si>
    <r>
      <t>1</t>
    </r>
    <r>
      <rPr>
        <sz val="12"/>
        <rFont val="Times New Roman CYR"/>
        <family val="1"/>
      </rPr>
      <t xml:space="preserve">As per data submitted by insurers to Financial Supervision Commission according to Ordinance No. 30 dd 19.07.2006 </t>
    </r>
  </si>
  <si>
    <t>Premium income - Non life insurance 30.06.2008</t>
  </si>
  <si>
    <t>PREMIUM INCOME</t>
  </si>
  <si>
    <t>DIRECT INSURANCE</t>
  </si>
  <si>
    <t>ACTIVE REINSURANCE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</si>
</sst>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00"/>
    <numFmt numFmtId="165" formatCode="_(* #,##0_);_(* \(#,##0\);_(* &quot;-&quot;_);_(@_)"/>
    <numFmt numFmtId="166" formatCode="#,##0;\(#,##0\)"/>
    <numFmt numFmtId="167" formatCode="_-* #,##0.00\ [$€-1]_-;\-* #,##0.00\ [$€-1]_-;_-* &quot;-&quot;??\ [$€-1]_-"/>
    <numFmt numFmtId="168" formatCode="0.0;\(0.0\)"/>
    <numFmt numFmtId="169" formatCode="_-* #,##0\ _L_e_i_-;\-* #,##0\ _L_e_i_-;_-* &quot;-&quot;\ _L_e_i_-;_-@_-"/>
    <numFmt numFmtId="170" formatCode="_-* #,##0.00\ _L_e_i_-;\-* #,##0.00\ _L_e_i_-;_-* &quot;-&quot;??\ _L_e_i_-;_-@_-"/>
    <numFmt numFmtId="171" formatCode="_-* #,##0\ &quot;Lei&quot;_-;\-* #,##0\ &quot;Lei&quot;_-;_-* &quot;-&quot;\ &quot;Lei&quot;_-;_-@_-"/>
    <numFmt numFmtId="172" formatCode="_-* #,##0.00\ &quot;Lei&quot;_-;\-* #,##0.00\ &quot;Lei&quot;_-;_-* &quot;-&quot;??\ &quot;Lei&quot;_-;_-@_-"/>
    <numFmt numFmtId="173" formatCode="0.0%"/>
  </numFmts>
  <fonts count="44">
    <font>
      <sz val="10"/>
      <name val="Arial"/>
      <family val="0"/>
    </font>
    <font>
      <b/>
      <i/>
      <sz val="1.75"/>
      <name val="Arial"/>
      <family val="2"/>
    </font>
    <font>
      <sz val="2.25"/>
      <name val="Arial"/>
      <family val="0"/>
    </font>
    <font>
      <sz val="1"/>
      <name val="Arial"/>
      <family val="2"/>
    </font>
    <font>
      <sz val="10"/>
      <name val="Arial Cyr"/>
      <family val="0"/>
    </font>
    <font>
      <b/>
      <i/>
      <sz val="2"/>
      <name val="Arial"/>
      <family val="2"/>
    </font>
    <font>
      <sz val="4"/>
      <name val="Arial"/>
      <family val="0"/>
    </font>
    <font>
      <sz val="1.25"/>
      <name val="Arial"/>
      <family val="2"/>
    </font>
    <font>
      <b/>
      <sz val="16"/>
      <name val="Times New Roman Cyr"/>
      <family val="1"/>
    </font>
    <font>
      <sz val="10"/>
      <name val="Times New Roman Cyr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vertAlign val="superscript"/>
      <sz val="12"/>
      <name val="Times New Roman"/>
      <family val="1"/>
    </font>
    <font>
      <sz val="10"/>
      <name val="Book Antiqu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6.25"/>
      <name val="Times New Roman"/>
      <family val="1"/>
    </font>
    <font>
      <sz val="24.75"/>
      <name val="Times New Roman"/>
      <family val="1"/>
    </font>
    <font>
      <sz val="18.75"/>
      <name val="Times New Roman"/>
      <family val="1"/>
    </font>
    <font>
      <sz val="17.25"/>
      <name val="Times New Roman"/>
      <family val="1"/>
    </font>
    <font>
      <b/>
      <sz val="11"/>
      <name val="Times New Roman"/>
      <family val="1"/>
    </font>
    <font>
      <b/>
      <vertAlign val="superscript"/>
      <sz val="18"/>
      <name val="Times New Roman"/>
      <family val="1"/>
    </font>
    <font>
      <b/>
      <sz val="9"/>
      <name val="Times New Roman"/>
      <family val="1"/>
    </font>
    <font>
      <b/>
      <vertAlign val="superscript"/>
      <sz val="14"/>
      <name val="Times New Roman"/>
      <family val="1"/>
    </font>
    <font>
      <b/>
      <i/>
      <sz val="12"/>
      <name val="Times New Roman"/>
      <family val="1"/>
    </font>
    <font>
      <b/>
      <sz val="10"/>
      <name val="Times New Roman CYR"/>
      <family val="1"/>
    </font>
    <font>
      <b/>
      <sz val="16"/>
      <name val="Times New Roman"/>
      <family val="1"/>
    </font>
    <font>
      <b/>
      <sz val="16.25"/>
      <name val="Times New Roman"/>
      <family val="1"/>
    </font>
    <font>
      <b/>
      <vertAlign val="superscript"/>
      <sz val="16"/>
      <name val="Times New Roman"/>
      <family val="1"/>
    </font>
    <font>
      <b/>
      <sz val="12"/>
      <name val="Times New Roman Cyr"/>
      <family val="0"/>
    </font>
    <font>
      <vertAlign val="superscript"/>
      <sz val="12"/>
      <name val="Times New Roman Cyr"/>
      <family val="1"/>
    </font>
    <font>
      <sz val="12"/>
      <name val="Times New Roman CYR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9" fillId="0" borderId="0" applyFont="0" applyFill="0" applyBorder="0" applyAlignment="0" applyProtection="0"/>
    <xf numFmtId="164" fontId="13" fillId="0" borderId="1" applyFill="0" applyBorder="0">
      <alignment horizontal="center" vertical="center"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8" fontId="15" fillId="0" borderId="0" applyFill="0" applyBorder="0">
      <alignment horizontal="center" vertical="center"/>
      <protection/>
    </xf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>
      <alignment/>
      <protection/>
    </xf>
    <xf numFmtId="3" fontId="4" fillId="0" borderId="0">
      <alignment horizontal="right" vertical="center"/>
      <protection/>
    </xf>
    <xf numFmtId="0" fontId="4" fillId="0" borderId="0">
      <alignment horizontal="center" vertical="center" wrapText="1"/>
      <protection/>
    </xf>
    <xf numFmtId="0" fontId="4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2" fillId="0" borderId="2">
      <alignment horizontal="right"/>
      <protection/>
    </xf>
    <xf numFmtId="166" fontId="23" fillId="0" borderId="0" applyFill="0" applyBorder="0">
      <alignment horizontal="right"/>
      <protection/>
    </xf>
  </cellStyleXfs>
  <cellXfs count="144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10" fontId="9" fillId="0" borderId="0" xfId="32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3" fontId="13" fillId="0" borderId="0" xfId="0" applyNumberFormat="1" applyFont="1" applyAlignment="1">
      <alignment/>
    </xf>
    <xf numFmtId="10" fontId="13" fillId="0" borderId="0" xfId="32" applyNumberFormat="1" applyFont="1" applyAlignment="1">
      <alignment/>
    </xf>
    <xf numFmtId="10" fontId="13" fillId="0" borderId="0" xfId="0" applyNumberFormat="1" applyFont="1" applyAlignment="1">
      <alignment/>
    </xf>
    <xf numFmtId="3" fontId="17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8" fillId="2" borderId="0" xfId="0" applyFont="1" applyFill="1" applyBorder="1" applyAlignment="1" applyProtection="1">
      <alignment horizontal="left"/>
      <protection/>
    </xf>
    <xf numFmtId="10" fontId="11" fillId="0" borderId="0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3" fontId="11" fillId="0" borderId="0" xfId="0" applyNumberFormat="1" applyFont="1" applyFill="1" applyBorder="1" applyAlignment="1">
      <alignment/>
    </xf>
    <xf numFmtId="3" fontId="12" fillId="0" borderId="3" xfId="0" applyNumberFormat="1" applyFont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3" xfId="31" applyFont="1" applyFill="1" applyBorder="1" applyAlignment="1">
      <alignment wrapText="1"/>
      <protection/>
    </xf>
    <xf numFmtId="3" fontId="12" fillId="0" borderId="0" xfId="0" applyNumberFormat="1" applyFont="1" applyFill="1" applyAlignment="1">
      <alignment horizontal="right" vertical="center"/>
    </xf>
    <xf numFmtId="3" fontId="25" fillId="0" borderId="0" xfId="30" applyNumberFormat="1" applyFont="1" applyFill="1" applyBorder="1" applyProtection="1">
      <alignment horizontal="center" vertical="center" wrapText="1"/>
      <protection/>
    </xf>
    <xf numFmtId="3" fontId="27" fillId="0" borderId="0" xfId="30" applyNumberFormat="1" applyFont="1" applyFill="1" applyBorder="1" applyProtection="1">
      <alignment horizontal="center" vertical="center" wrapText="1"/>
      <protection/>
    </xf>
    <xf numFmtId="3" fontId="27" fillId="0" borderId="0" xfId="30" applyNumberFormat="1" applyFont="1" applyProtection="1">
      <alignment horizontal="center" vertical="center" wrapText="1"/>
      <protection/>
    </xf>
    <xf numFmtId="3" fontId="25" fillId="0" borderId="2" xfId="30" applyNumberFormat="1" applyFont="1" applyFill="1" applyBorder="1" applyAlignment="1" applyProtection="1">
      <alignment horizontal="center" vertical="center" wrapText="1"/>
      <protection/>
    </xf>
    <xf numFmtId="3" fontId="27" fillId="0" borderId="3" xfId="30" applyNumberFormat="1" applyFont="1" applyFill="1" applyBorder="1" applyProtection="1">
      <alignment horizontal="center" vertical="center" wrapText="1"/>
      <protection/>
    </xf>
    <xf numFmtId="3" fontId="16" fillId="0" borderId="2" xfId="30" applyNumberFormat="1" applyFont="1" applyFill="1" applyBorder="1" applyAlignment="1" applyProtection="1">
      <alignment horizontal="center"/>
      <protection/>
    </xf>
    <xf numFmtId="3" fontId="16" fillId="0" borderId="3" xfId="30" applyNumberFormat="1" applyFont="1" applyFill="1" applyBorder="1" applyAlignment="1" applyProtection="1">
      <alignment horizontal="left" vertical="center" wrapText="1"/>
      <protection/>
    </xf>
    <xf numFmtId="3" fontId="25" fillId="0" borderId="2" xfId="30" applyNumberFormat="1" applyFont="1" applyFill="1" applyBorder="1" applyAlignment="1" applyProtection="1">
      <alignment horizontal="center" vertical="center"/>
      <protection/>
    </xf>
    <xf numFmtId="3" fontId="25" fillId="0" borderId="3" xfId="30" applyNumberFormat="1" applyFont="1" applyFill="1" applyBorder="1" applyAlignment="1" applyProtection="1">
      <alignment horizontal="left" vertical="center" wrapText="1"/>
      <protection/>
    </xf>
    <xf numFmtId="3" fontId="16" fillId="0" borderId="0" xfId="30" applyNumberFormat="1" applyFont="1" applyFill="1" applyBorder="1" applyProtection="1">
      <alignment horizontal="center" vertical="center" wrapText="1"/>
      <protection/>
    </xf>
    <xf numFmtId="3" fontId="25" fillId="0" borderId="2" xfId="30" applyNumberFormat="1" applyFont="1" applyFill="1" applyBorder="1" applyAlignment="1" applyProtection="1">
      <alignment horizontal="right" vertical="center" wrapText="1"/>
      <protection/>
    </xf>
    <xf numFmtId="3" fontId="25" fillId="0" borderId="0" xfId="30" applyNumberFormat="1" applyFont="1" applyFill="1" applyBorder="1" applyAlignment="1" applyProtection="1">
      <alignment horizontal="center" vertical="center" wrapText="1"/>
      <protection/>
    </xf>
    <xf numFmtId="3" fontId="25" fillId="0" borderId="2" xfId="30" applyNumberFormat="1" applyFont="1" applyFill="1" applyBorder="1" applyAlignment="1" applyProtection="1">
      <alignment horizontal="right" vertical="center"/>
      <protection/>
    </xf>
    <xf numFmtId="3" fontId="27" fillId="0" borderId="3" xfId="30" applyNumberFormat="1" applyFont="1" applyFill="1" applyBorder="1" applyAlignment="1" applyProtection="1">
      <alignment horizontal="right" vertical="center" wrapText="1"/>
      <protection/>
    </xf>
    <xf numFmtId="3" fontId="25" fillId="0" borderId="3" xfId="30" applyNumberFormat="1" applyFont="1" applyFill="1" applyBorder="1" applyAlignment="1" applyProtection="1">
      <alignment vertical="center" wrapText="1"/>
      <protection/>
    </xf>
    <xf numFmtId="3" fontId="25" fillId="0" borderId="3" xfId="30" applyNumberFormat="1" applyFont="1" applyFill="1" applyBorder="1" applyAlignment="1" applyProtection="1">
      <alignment horizontal="right" vertical="center" wrapText="1"/>
      <protection/>
    </xf>
    <xf numFmtId="3" fontId="25" fillId="0" borderId="2" xfId="30" applyNumberFormat="1" applyFont="1" applyFill="1" applyBorder="1" applyProtection="1">
      <alignment horizontal="center" vertical="center" wrapText="1"/>
      <protection/>
    </xf>
    <xf numFmtId="3" fontId="25" fillId="0" borderId="2" xfId="30" applyNumberFormat="1" applyFont="1" applyFill="1" applyBorder="1" applyAlignment="1" applyProtection="1">
      <alignment horizontal="right"/>
      <protection/>
    </xf>
    <xf numFmtId="3" fontId="25" fillId="0" borderId="2" xfId="30" applyNumberFormat="1" applyFont="1" applyFill="1" applyBorder="1" applyAlignment="1" applyProtection="1">
      <alignment horizontal="left"/>
      <protection/>
    </xf>
    <xf numFmtId="3" fontId="27" fillId="0" borderId="2" xfId="30" applyNumberFormat="1" applyFont="1" applyFill="1" applyBorder="1" applyAlignment="1" applyProtection="1">
      <alignment horizontal="center"/>
      <protection/>
    </xf>
    <xf numFmtId="0" fontId="9" fillId="0" borderId="4" xfId="0" applyFont="1" applyBorder="1" applyAlignment="1">
      <alignment/>
    </xf>
    <xf numFmtId="2" fontId="11" fillId="0" borderId="0" xfId="32" applyNumberFormat="1" applyFont="1" applyBorder="1" applyAlignment="1">
      <alignment/>
    </xf>
    <xf numFmtId="0" fontId="14" fillId="0" borderId="0" xfId="0" applyFont="1" applyAlignment="1">
      <alignment horizontal="center"/>
    </xf>
    <xf numFmtId="3" fontId="13" fillId="0" borderId="0" xfId="0" applyNumberFormat="1" applyFont="1" applyAlignment="1">
      <alignment horizontal="center" vertical="center" wrapText="1"/>
    </xf>
    <xf numFmtId="3" fontId="13" fillId="3" borderId="3" xfId="0" applyNumberFormat="1" applyFont="1" applyFill="1" applyBorder="1" applyAlignment="1">
      <alignment horizontal="center" vertical="center" wrapText="1"/>
    </xf>
    <xf numFmtId="3" fontId="13" fillId="3" borderId="0" xfId="0" applyNumberFormat="1" applyFont="1" applyFill="1" applyAlignment="1">
      <alignment/>
    </xf>
    <xf numFmtId="0" fontId="13" fillId="3" borderId="0" xfId="0" applyFont="1" applyFill="1" applyAlignment="1">
      <alignment/>
    </xf>
    <xf numFmtId="3" fontId="13" fillId="3" borderId="1" xfId="0" applyNumberFormat="1" applyFont="1" applyFill="1" applyBorder="1" applyAlignment="1">
      <alignment vertical="center" wrapText="1"/>
    </xf>
    <xf numFmtId="3" fontId="13" fillId="3" borderId="5" xfId="0" applyNumberFormat="1" applyFont="1" applyFill="1" applyBorder="1" applyAlignment="1">
      <alignment vertical="center" wrapText="1"/>
    </xf>
    <xf numFmtId="0" fontId="32" fillId="0" borderId="3" xfId="30" applyNumberFormat="1" applyFont="1" applyFill="1" applyBorder="1" applyAlignment="1" applyProtection="1">
      <alignment horizontal="left" vertical="center" wrapText="1"/>
      <protection/>
    </xf>
    <xf numFmtId="0" fontId="13" fillId="0" borderId="4" xfId="0" applyFont="1" applyBorder="1" applyAlignment="1">
      <alignment/>
    </xf>
    <xf numFmtId="3" fontId="17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Fill="1" applyAlignment="1">
      <alignment/>
    </xf>
    <xf numFmtId="4" fontId="34" fillId="2" borderId="3" xfId="29" applyNumberFormat="1" applyFont="1" applyFill="1" applyBorder="1" applyProtection="1">
      <alignment horizontal="right" vertical="center"/>
      <protection/>
    </xf>
    <xf numFmtId="3" fontId="16" fillId="0" borderId="3" xfId="30" applyNumberFormat="1" applyFont="1" applyFill="1" applyBorder="1" applyProtection="1">
      <alignment horizontal="center" vertical="center" wrapText="1"/>
      <protection/>
    </xf>
    <xf numFmtId="10" fontId="11" fillId="0" borderId="6" xfId="32" applyNumberFormat="1" applyFont="1" applyBorder="1" applyAlignment="1">
      <alignment/>
    </xf>
    <xf numFmtId="3" fontId="16" fillId="0" borderId="3" xfId="0" applyNumberFormat="1" applyFont="1" applyBorder="1" applyAlignment="1">
      <alignment horizontal="center" vertical="center" wrapText="1"/>
    </xf>
    <xf numFmtId="165" fontId="13" fillId="0" borderId="3" xfId="29" applyNumberFormat="1" applyFont="1" applyBorder="1" applyProtection="1">
      <alignment horizontal="right" vertical="center"/>
      <protection locked="0"/>
    </xf>
    <xf numFmtId="0" fontId="11" fillId="0" borderId="0" xfId="0" applyFont="1" applyAlignment="1">
      <alignment vertical="center"/>
    </xf>
    <xf numFmtId="0" fontId="16" fillId="0" borderId="3" xfId="28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/>
    </xf>
    <xf numFmtId="0" fontId="36" fillId="2" borderId="3" xfId="0" applyFont="1" applyFill="1" applyBorder="1" applyAlignment="1" applyProtection="1">
      <alignment horizontal="right"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6" fillId="0" borderId="7" xfId="28" applyFont="1" applyFill="1" applyBorder="1" applyAlignment="1">
      <alignment horizontal="right" vertical="center"/>
      <protection/>
    </xf>
    <xf numFmtId="0" fontId="13" fillId="0" borderId="3" xfId="31" applyFont="1" applyFill="1" applyBorder="1" applyAlignment="1">
      <alignment vertical="center" wrapText="1"/>
      <protection/>
    </xf>
    <xf numFmtId="0" fontId="13" fillId="0" borderId="3" xfId="31" applyFont="1" applyFill="1" applyBorder="1" applyAlignment="1" applyProtection="1">
      <alignment vertical="center" wrapText="1"/>
      <protection/>
    </xf>
    <xf numFmtId="0" fontId="13" fillId="0" borderId="3" xfId="31" applyFont="1" applyFill="1" applyBorder="1" applyAlignment="1" applyProtection="1">
      <alignment vertical="center" wrapText="1"/>
      <protection/>
    </xf>
    <xf numFmtId="0" fontId="16" fillId="0" borderId="3" xfId="28" applyFont="1" applyFill="1" applyBorder="1" applyAlignment="1">
      <alignment horizontal="right" vertical="center"/>
      <protection/>
    </xf>
    <xf numFmtId="3" fontId="13" fillId="0" borderId="3" xfId="0" applyNumberFormat="1" applyFont="1" applyBorder="1" applyAlignment="1">
      <alignment horizontal="right" vertical="center" wrapText="1"/>
    </xf>
    <xf numFmtId="3" fontId="16" fillId="0" borderId="3" xfId="0" applyNumberFormat="1" applyFont="1" applyBorder="1" applyAlignment="1">
      <alignment horizontal="right" vertical="center" wrapText="1"/>
    </xf>
    <xf numFmtId="0" fontId="37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3" fontId="11" fillId="0" borderId="0" xfId="32" applyNumberFormat="1" applyFont="1" applyBorder="1" applyAlignment="1">
      <alignment/>
    </xf>
    <xf numFmtId="3" fontId="12" fillId="0" borderId="8" xfId="0" applyNumberFormat="1" applyFont="1" applyFill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right" vertical="center"/>
    </xf>
    <xf numFmtId="3" fontId="16" fillId="0" borderId="3" xfId="0" applyNumberFormat="1" applyFont="1" applyBorder="1" applyAlignment="1">
      <alignment horizontal="right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3" fontId="32" fillId="0" borderId="3" xfId="30" applyNumberFormat="1" applyFont="1" applyBorder="1" applyAlignment="1" applyProtection="1">
      <alignment horizontal="left" vertical="center" wrapText="1"/>
      <protection/>
    </xf>
    <xf numFmtId="3" fontId="13" fillId="3" borderId="3" xfId="0" applyNumberFormat="1" applyFont="1" applyFill="1" applyBorder="1" applyAlignment="1">
      <alignment/>
    </xf>
    <xf numFmtId="3" fontId="25" fillId="0" borderId="3" xfId="30" applyNumberFormat="1" applyFont="1" applyFill="1" applyBorder="1" applyProtection="1">
      <alignment horizontal="center" vertical="center" wrapText="1"/>
      <protection/>
    </xf>
    <xf numFmtId="0" fontId="27" fillId="0" borderId="3" xfId="0" applyFont="1" applyFill="1" applyBorder="1" applyAlignment="1">
      <alignment horizontal="center" vertical="center" wrapText="1"/>
    </xf>
    <xf numFmtId="3" fontId="16" fillId="0" borderId="3" xfId="30" applyNumberFormat="1" applyFont="1" applyFill="1" applyBorder="1" applyAlignment="1" applyProtection="1">
      <alignment horizontal="center"/>
      <protection/>
    </xf>
    <xf numFmtId="3" fontId="25" fillId="0" borderId="3" xfId="3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/>
    </xf>
    <xf numFmtId="0" fontId="41" fillId="0" borderId="3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2" fontId="13" fillId="0" borderId="0" xfId="32" applyNumberFormat="1" applyFont="1" applyBorder="1" applyAlignment="1">
      <alignment/>
    </xf>
    <xf numFmtId="0" fontId="43" fillId="0" borderId="0" xfId="0" applyFont="1" applyAlignment="1">
      <alignment horizontal="center"/>
    </xf>
    <xf numFmtId="0" fontId="15" fillId="0" borderId="3" xfId="31" applyFont="1" applyFill="1" applyBorder="1" applyAlignment="1">
      <alignment vertical="center" wrapText="1"/>
      <protection/>
    </xf>
    <xf numFmtId="0" fontId="15" fillId="0" borderId="3" xfId="31" applyFont="1" applyFill="1" applyBorder="1" applyAlignment="1" applyProtection="1">
      <alignment vertical="center" wrapText="1"/>
      <protection/>
    </xf>
    <xf numFmtId="0" fontId="32" fillId="0" borderId="3" xfId="28" applyFont="1" applyFill="1" applyBorder="1" applyAlignment="1">
      <alignment horizontal="right" vertical="center"/>
      <protection/>
    </xf>
    <xf numFmtId="3" fontId="34" fillId="0" borderId="0" xfId="30" applyNumberFormat="1" applyFont="1" applyBorder="1" applyAlignment="1" applyProtection="1">
      <alignment horizontal="center" vertical="center"/>
      <protection/>
    </xf>
    <xf numFmtId="3" fontId="16" fillId="0" borderId="2" xfId="30" applyNumberFormat="1" applyFont="1" applyFill="1" applyBorder="1" applyAlignment="1" applyProtection="1">
      <alignment horizontal="center" vertical="center" wrapText="1"/>
      <protection/>
    </xf>
    <xf numFmtId="0" fontId="16" fillId="0" borderId="2" xfId="30" applyNumberFormat="1" applyFont="1" applyFill="1" applyBorder="1" applyAlignment="1" applyProtection="1">
      <alignment horizontal="center" vertical="center" wrapText="1"/>
      <protection/>
    </xf>
    <xf numFmtId="0" fontId="16" fillId="0" borderId="2" xfId="30" applyNumberFormat="1" applyFont="1" applyFill="1" applyBorder="1" applyAlignment="1" applyProtection="1">
      <alignment horizontal="center"/>
      <protection/>
    </xf>
    <xf numFmtId="0" fontId="16" fillId="0" borderId="9" xfId="30" applyNumberFormat="1" applyFont="1" applyFill="1" applyBorder="1" applyAlignment="1" applyProtection="1">
      <alignment horizontal="center" vertical="center" wrapText="1"/>
      <protection/>
    </xf>
    <xf numFmtId="3" fontId="16" fillId="0" borderId="10" xfId="30" applyNumberFormat="1" applyFont="1" applyBorder="1">
      <alignment horizontal="center" vertical="center" wrapText="1"/>
      <protection/>
    </xf>
    <xf numFmtId="3" fontId="32" fillId="0" borderId="3" xfId="30" applyNumberFormat="1" applyFont="1" applyFill="1" applyBorder="1" applyAlignment="1" applyProtection="1">
      <alignment horizontal="left"/>
      <protection/>
    </xf>
    <xf numFmtId="0" fontId="32" fillId="0" borderId="3" xfId="30" applyNumberFormat="1" applyFont="1" applyFill="1" applyBorder="1" applyAlignment="1" applyProtection="1">
      <alignment horizontal="left"/>
      <protection/>
    </xf>
    <xf numFmtId="3" fontId="32" fillId="0" borderId="1" xfId="30" applyNumberFormat="1" applyFont="1" applyBorder="1" applyAlignment="1" applyProtection="1">
      <alignment horizontal="left" vertical="center" wrapText="1"/>
      <protection/>
    </xf>
    <xf numFmtId="3" fontId="32" fillId="0" borderId="11" xfId="30" applyNumberFormat="1" applyFont="1" applyBorder="1" applyAlignment="1">
      <alignment horizontal="left" vertical="center" wrapText="1"/>
      <protection/>
    </xf>
    <xf numFmtId="0" fontId="26" fillId="0" borderId="0" xfId="0" applyFont="1" applyBorder="1" applyAlignment="1">
      <alignment vertical="center"/>
    </xf>
    <xf numFmtId="3" fontId="15" fillId="0" borderId="3" xfId="0" applyNumberFormat="1" applyFont="1" applyFill="1" applyBorder="1" applyAlignment="1" applyProtection="1" quotePrefix="1">
      <alignment horizontal="right" vertical="center"/>
      <protection/>
    </xf>
    <xf numFmtId="3" fontId="15" fillId="0" borderId="3" xfId="0" applyNumberFormat="1" applyFont="1" applyBorder="1" applyAlignment="1">
      <alignment vertical="center"/>
    </xf>
    <xf numFmtId="3" fontId="15" fillId="0" borderId="3" xfId="0" applyNumberFormat="1" applyFont="1" applyFill="1" applyBorder="1" applyAlignment="1">
      <alignment vertical="center"/>
    </xf>
    <xf numFmtId="3" fontId="32" fillId="0" borderId="3" xfId="0" applyNumberFormat="1" applyFont="1" applyFill="1" applyBorder="1" applyAlignment="1" applyProtection="1" quotePrefix="1">
      <alignment horizontal="right" vertical="center"/>
      <protection/>
    </xf>
    <xf numFmtId="0" fontId="13" fillId="2" borderId="3" xfId="0" applyFont="1" applyFill="1" applyBorder="1" applyAlignment="1" applyProtection="1">
      <alignment horizontal="left" vertical="center" wrapText="1"/>
      <protection/>
    </xf>
    <xf numFmtId="3" fontId="13" fillId="0" borderId="3" xfId="29" applyNumberFormat="1" applyFont="1" applyBorder="1" applyProtection="1">
      <alignment horizontal="right" vertical="center"/>
      <protection locked="0"/>
    </xf>
    <xf numFmtId="3" fontId="15" fillId="0" borderId="3" xfId="0" applyNumberFormat="1" applyFont="1" applyFill="1" applyBorder="1" applyAlignment="1" applyProtection="1">
      <alignment horizontal="right" vertical="center"/>
      <protection/>
    </xf>
    <xf numFmtId="10" fontId="11" fillId="0" borderId="0" xfId="32" applyNumberFormat="1" applyFont="1" applyBorder="1" applyAlignment="1">
      <alignment/>
    </xf>
    <xf numFmtId="3" fontId="11" fillId="0" borderId="3" xfId="0" applyNumberFormat="1" applyFont="1" applyBorder="1" applyAlignment="1">
      <alignment horizontal="right" vertical="center"/>
    </xf>
    <xf numFmtId="3" fontId="16" fillId="3" borderId="1" xfId="0" applyNumberFormat="1" applyFont="1" applyFill="1" applyBorder="1" applyAlignment="1">
      <alignment vertical="center" wrapText="1"/>
    </xf>
    <xf numFmtId="3" fontId="16" fillId="3" borderId="5" xfId="0" applyNumberFormat="1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3" fontId="11" fillId="0" borderId="3" xfId="30" applyNumberFormat="1" applyFont="1" applyFill="1" applyBorder="1" applyAlignment="1" applyProtection="1">
      <alignment horizontal="center" vertical="center" wrapText="1"/>
      <protection/>
    </xf>
    <xf numFmtId="3" fontId="12" fillId="0" borderId="3" xfId="30" applyNumberFormat="1" applyFont="1" applyFill="1" applyBorder="1" applyAlignment="1" applyProtection="1">
      <alignment horizontal="center" vertical="center" wrapText="1"/>
      <protection/>
    </xf>
    <xf numFmtId="3" fontId="26" fillId="0" borderId="0" xfId="30" applyNumberFormat="1" applyFont="1" applyFill="1" applyAlignment="1" applyProtection="1">
      <alignment horizontal="center" vertical="center" wrapText="1"/>
      <protection/>
    </xf>
    <xf numFmtId="2" fontId="26" fillId="3" borderId="12" xfId="30" applyNumberFormat="1" applyFont="1" applyFill="1" applyBorder="1" applyAlignment="1" applyProtection="1">
      <alignment horizontal="center" vertical="center" wrapText="1"/>
      <protection/>
    </xf>
    <xf numFmtId="2" fontId="26" fillId="3" borderId="13" xfId="30" applyNumberFormat="1" applyFont="1" applyFill="1" applyBorder="1" applyAlignment="1" applyProtection="1">
      <alignment horizontal="center" vertical="center" wrapText="1"/>
      <protection/>
    </xf>
    <xf numFmtId="2" fontId="26" fillId="3" borderId="4" xfId="30" applyNumberFormat="1" applyFont="1" applyFill="1" applyBorder="1" applyAlignment="1" applyProtection="1">
      <alignment horizontal="center" vertical="center" wrapText="1"/>
      <protection/>
    </xf>
    <xf numFmtId="2" fontId="26" fillId="3" borderId="14" xfId="3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Font="1" applyBorder="1" applyAlignment="1">
      <alignment horizontal="center" vertical="center" wrapText="1"/>
    </xf>
    <xf numFmtId="2" fontId="26" fillId="3" borderId="2" xfId="30" applyNumberFormat="1" applyFont="1" applyFill="1" applyBorder="1" applyAlignment="1" applyProtection="1">
      <alignment horizontal="center" vertical="center" wrapText="1"/>
      <protection/>
    </xf>
    <xf numFmtId="2" fontId="26" fillId="3" borderId="3" xfId="3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Exchange" xfId="20"/>
    <cellStyle name="Followed Hyperlink" xfId="21"/>
    <cellStyle name="Hyperlink" xfId="22"/>
    <cellStyle name="Inflation" xfId="23"/>
    <cellStyle name="Milliers [0]_IBNR" xfId="24"/>
    <cellStyle name="Milliers_IBNR" xfId="25"/>
    <cellStyle name="Monetaire [0]_IBNR" xfId="26"/>
    <cellStyle name="Monetaire_IBNR" xfId="27"/>
    <cellStyle name="Normal_Book1" xfId="28"/>
    <cellStyle name="Normal_FORMI" xfId="29"/>
    <cellStyle name="Normal_Spravki_NonLIfe_New" xfId="30"/>
    <cellStyle name="Normal_Spravki_NonLIfe1999" xfId="31"/>
    <cellStyle name="Percent" xfId="32"/>
    <cellStyle name="spravki" xfId="33"/>
    <cellStyle name="TBI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Premiums!#REF!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Premiums!#REF!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STRUCTURE OF PREMIUM INCOME BY CLASSES OF INSURANCE  - 30.06.2008 - NON LIFE INSURANCE
</a:t>
            </a:r>
          </a:p>
        </c:rich>
      </c:tx>
      <c:layout>
        <c:manualLayout>
          <c:xMode val="factor"/>
          <c:yMode val="factor"/>
          <c:x val="-0.0285"/>
          <c:y val="0.005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"/>
          <c:y val="0.51975"/>
          <c:w val="0.37725"/>
          <c:h val="0.31425"/>
        </c:manualLayout>
      </c:layout>
      <c:pie3DChart>
        <c:varyColors val="1"/>
        <c:ser>
          <c:idx val="0"/>
          <c:order val="0"/>
          <c:tx>
            <c:strRef>
              <c:f>Premiums!$A$2:$V$2</c:f>
              <c:strCache>
                <c:ptCount val="1"/>
                <c:pt idx="0">
                  <c:v>Premium Income by Insurers for the period  01.01.2008 - 30.06.2008 - Non-life Insurance1 (BGN)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/>
                </a:ln>
              </c:spPr>
            </c:leaderLines>
          </c:dLbls>
          <c:cat>
            <c:strRef>
              <c:f>Premiums!$B$37:$K$37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Railroad vehicle insurance</c:v>
                </c:pt>
                <c:pt idx="3">
                  <c:v>Aircraft insurance</c:v>
                </c:pt>
                <c:pt idx="4">
                  <c:v>Marine Hull</c:v>
                </c:pt>
                <c:pt idx="5">
                  <c:v>Cargo in transit</c:v>
                </c:pt>
                <c:pt idx="6">
                  <c:v>Fire and natural perils and property</c:v>
                </c:pt>
                <c:pt idx="7">
                  <c:v>General third party liability</c:v>
                </c:pt>
                <c:pt idx="8">
                  <c:v>Financial losses, credits, guarantees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Premiums!$B$38:$K$38</c:f>
              <c:numCache>
                <c:ptCount val="10"/>
                <c:pt idx="0">
                  <c:v>0.019566849484785317</c:v>
                </c:pt>
                <c:pt idx="1">
                  <c:v>0.687270031369653</c:v>
                </c:pt>
                <c:pt idx="2">
                  <c:v>0.008894973173635206</c:v>
                </c:pt>
                <c:pt idx="3">
                  <c:v>0.013187753546495994</c:v>
                </c:pt>
                <c:pt idx="4">
                  <c:v>0.027401740051572143</c:v>
                </c:pt>
                <c:pt idx="5">
                  <c:v>0.01319417275012751</c:v>
                </c:pt>
                <c:pt idx="6">
                  <c:v>0.16975634071652418</c:v>
                </c:pt>
                <c:pt idx="7">
                  <c:v>0.023027380803749425</c:v>
                </c:pt>
                <c:pt idx="8">
                  <c:v>0.030741486338649412</c:v>
                </c:pt>
                <c:pt idx="9">
                  <c:v>0.0069592717648078554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Payments!#REF!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FF99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Payments!#REF!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STRUCTURE OF CLAIMS PAID BY CLASSES OF INSURANCE - 30.06.2008 - NON LIFE INSURANCE</a:t>
            </a:r>
          </a:p>
        </c:rich>
      </c:tx>
      <c:layout>
        <c:manualLayout>
          <c:xMode val="factor"/>
          <c:yMode val="factor"/>
          <c:x val="-0.00375"/>
          <c:y val="-0.019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3"/>
          <c:y val="0.62775"/>
          <c:w val="0.34375"/>
          <c:h val="0.27025"/>
        </c:manualLayout>
      </c:layout>
      <c:pie3DChart>
        <c:varyColors val="1"/>
        <c:ser>
          <c:idx val="0"/>
          <c:order val="0"/>
          <c:tx>
            <c:strRef>
              <c:f>Payments!$A$2:$V$2</c:f>
              <c:strCache>
                <c:ptCount val="1"/>
                <c:pt idx="0">
                  <c:v>CLAIMS PAID BY CLASSES OF INSURANCE - 30.06.2008  - NON LIFE INSURANCE1</c:v>
                </c:pt>
              </c:strCache>
            </c:strRef>
          </c:tx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Payments!$B$37:$K$37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Railroad vehicle insurance</c:v>
                </c:pt>
                <c:pt idx="3">
                  <c:v>Aircraft insurance</c:v>
                </c:pt>
                <c:pt idx="4">
                  <c:v>Marine Hull</c:v>
                </c:pt>
                <c:pt idx="5">
                  <c:v>Cargo in transit</c:v>
                </c:pt>
                <c:pt idx="6">
                  <c:v>Fire and natural perils and property</c:v>
                </c:pt>
                <c:pt idx="7">
                  <c:v>General third party liability</c:v>
                </c:pt>
                <c:pt idx="8">
                  <c:v>Financial losses, credits, guarantees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Payments!$B$38:$K$38</c:f>
              <c:numCache>
                <c:ptCount val="10"/>
                <c:pt idx="0">
                  <c:v>0.008370254456477403</c:v>
                </c:pt>
                <c:pt idx="1">
                  <c:v>0.8699112692719565</c:v>
                </c:pt>
                <c:pt idx="2">
                  <c:v>0.00046690692652085</c:v>
                </c:pt>
                <c:pt idx="3">
                  <c:v>0.0011963104866311216</c:v>
                </c:pt>
                <c:pt idx="4">
                  <c:v>0.02841757740779043</c:v>
                </c:pt>
                <c:pt idx="5">
                  <c:v>0.004288704824561137</c:v>
                </c:pt>
                <c:pt idx="6">
                  <c:v>0.055500688297249315</c:v>
                </c:pt>
                <c:pt idx="7">
                  <c:v>0.019932348430846156</c:v>
                </c:pt>
                <c:pt idx="8">
                  <c:v>0.008504043758185503</c:v>
                </c:pt>
                <c:pt idx="9">
                  <c:v>0.0034118961397815607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11</xdr:col>
      <xdr:colOff>714375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8077200"/>
        <a:ext cx="13544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31</xdr:row>
      <xdr:rowOff>123825</xdr:rowOff>
    </xdr:from>
    <xdr:to>
      <xdr:col>11</xdr:col>
      <xdr:colOff>600075</xdr:colOff>
      <xdr:row>68</xdr:row>
      <xdr:rowOff>47625</xdr:rowOff>
    </xdr:to>
    <xdr:graphicFrame>
      <xdr:nvGraphicFramePr>
        <xdr:cNvPr id="2" name="Chart 5"/>
        <xdr:cNvGraphicFramePr/>
      </xdr:nvGraphicFramePr>
      <xdr:xfrm>
        <a:off x="28575" y="7715250"/>
        <a:ext cx="13401675" cy="615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20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7677150"/>
        <a:ext cx="2080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30</xdr:row>
      <xdr:rowOff>47625</xdr:rowOff>
    </xdr:from>
    <xdr:to>
      <xdr:col>11</xdr:col>
      <xdr:colOff>66675</xdr:colOff>
      <xdr:row>67</xdr:row>
      <xdr:rowOff>28575</xdr:rowOff>
    </xdr:to>
    <xdr:graphicFrame>
      <xdr:nvGraphicFramePr>
        <xdr:cNvPr id="2" name="Chart 3"/>
        <xdr:cNvGraphicFramePr/>
      </xdr:nvGraphicFramePr>
      <xdr:xfrm>
        <a:off x="190500" y="8124825"/>
        <a:ext cx="12287250" cy="608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SO\Common\Magelan%20Explorer%20-%20exe\Premi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X\limitaccess\Portfoli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mukov_n\My%20Documents\Official\Dokladi\IMF\Paid%20up%20capi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miu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nlife_2005"/>
      <sheetName val="Nonlife_2004"/>
      <sheetName val="Life_2005"/>
      <sheetName val="Life_2004"/>
      <sheetName val="Nonlife"/>
      <sheetName val="Lif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8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55.28125" style="6" customWidth="1"/>
    <col min="2" max="20" width="13.7109375" style="6" customWidth="1"/>
    <col min="21" max="22" width="15.00390625" style="6" customWidth="1"/>
    <col min="23" max="16384" width="9.140625" style="6" customWidth="1"/>
  </cols>
  <sheetData>
    <row r="2" spans="1:22" ht="30" customHeight="1">
      <c r="A2" s="130" t="s">
        <v>17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99"/>
      <c r="V2" s="100" t="s">
        <v>18</v>
      </c>
    </row>
    <row r="3" ht="31.5" customHeight="1">
      <c r="A3" s="83"/>
    </row>
    <row r="4" spans="1:22" s="7" customFormat="1" ht="57" customHeight="1">
      <c r="A4" s="101" t="s">
        <v>19</v>
      </c>
      <c r="B4" s="90" t="s">
        <v>44</v>
      </c>
      <c r="C4" s="90" t="s">
        <v>45</v>
      </c>
      <c r="D4" s="90" t="s">
        <v>46</v>
      </c>
      <c r="E4" s="90" t="s">
        <v>47</v>
      </c>
      <c r="F4" s="90" t="s">
        <v>48</v>
      </c>
      <c r="G4" s="90" t="s">
        <v>50</v>
      </c>
      <c r="H4" s="90" t="s">
        <v>49</v>
      </c>
      <c r="I4" s="90" t="s">
        <v>51</v>
      </c>
      <c r="J4" s="90" t="s">
        <v>52</v>
      </c>
      <c r="K4" s="90" t="s">
        <v>53</v>
      </c>
      <c r="L4" s="90" t="s">
        <v>54</v>
      </c>
      <c r="M4" s="90" t="s">
        <v>56</v>
      </c>
      <c r="N4" s="90" t="s">
        <v>57</v>
      </c>
      <c r="O4" s="90" t="s">
        <v>58</v>
      </c>
      <c r="P4" s="90" t="s">
        <v>59</v>
      </c>
      <c r="Q4" s="90" t="s">
        <v>61</v>
      </c>
      <c r="R4" s="90" t="s">
        <v>60</v>
      </c>
      <c r="S4" s="90" t="s">
        <v>55</v>
      </c>
      <c r="T4" s="90" t="s">
        <v>62</v>
      </c>
      <c r="U4" s="90" t="s">
        <v>63</v>
      </c>
      <c r="V4" s="66" t="s">
        <v>64</v>
      </c>
    </row>
    <row r="5" spans="1:23" ht="16.5" customHeight="1">
      <c r="A5" s="75" t="s">
        <v>20</v>
      </c>
      <c r="B5" s="79">
        <v>2689554.09</v>
      </c>
      <c r="C5" s="79">
        <v>1317522.56</v>
      </c>
      <c r="D5" s="79">
        <v>1982928.76</v>
      </c>
      <c r="E5" s="79">
        <v>305851.4</v>
      </c>
      <c r="F5" s="79">
        <v>1364352.91</v>
      </c>
      <c r="G5" s="79">
        <v>400139</v>
      </c>
      <c r="H5" s="79">
        <v>202219.24</v>
      </c>
      <c r="I5" s="79">
        <v>727330.38</v>
      </c>
      <c r="J5" s="79">
        <v>351868.24</v>
      </c>
      <c r="K5" s="79">
        <v>1422850.37</v>
      </c>
      <c r="L5" s="79">
        <v>40225.75</v>
      </c>
      <c r="M5" s="79">
        <v>1513918</v>
      </c>
      <c r="N5" s="79">
        <v>345879.98</v>
      </c>
      <c r="O5" s="79">
        <v>133441.14</v>
      </c>
      <c r="P5" s="79">
        <v>545312</v>
      </c>
      <c r="Q5" s="79">
        <v>429695</v>
      </c>
      <c r="R5" s="79">
        <v>1206.31</v>
      </c>
      <c r="S5" s="79">
        <v>361886.04</v>
      </c>
      <c r="T5" s="79">
        <v>0</v>
      </c>
      <c r="U5" s="79">
        <v>0</v>
      </c>
      <c r="V5" s="80">
        <v>14136181.170000004</v>
      </c>
      <c r="W5" s="9"/>
    </row>
    <row r="6" spans="1:23" ht="16.5" customHeight="1">
      <c r="A6" s="75" t="s">
        <v>21</v>
      </c>
      <c r="B6" s="79">
        <v>0</v>
      </c>
      <c r="C6" s="79">
        <v>0</v>
      </c>
      <c r="D6" s="79">
        <v>0</v>
      </c>
      <c r="E6" s="79">
        <v>0</v>
      </c>
      <c r="F6" s="79">
        <v>0</v>
      </c>
      <c r="G6" s="79">
        <v>0</v>
      </c>
      <c r="H6" s="79">
        <v>0</v>
      </c>
      <c r="I6" s="79">
        <v>0</v>
      </c>
      <c r="J6" s="79">
        <v>0</v>
      </c>
      <c r="K6" s="79">
        <v>0</v>
      </c>
      <c r="L6" s="79">
        <v>0</v>
      </c>
      <c r="M6" s="79">
        <v>0</v>
      </c>
      <c r="N6" s="79">
        <v>0</v>
      </c>
      <c r="O6" s="79">
        <v>0</v>
      </c>
      <c r="P6" s="79">
        <v>0</v>
      </c>
      <c r="Q6" s="79">
        <v>0</v>
      </c>
      <c r="R6" s="79">
        <v>0</v>
      </c>
      <c r="S6" s="79">
        <v>0</v>
      </c>
      <c r="T6" s="79">
        <v>0</v>
      </c>
      <c r="U6" s="79">
        <v>0</v>
      </c>
      <c r="V6" s="80">
        <v>0</v>
      </c>
      <c r="W6" s="9"/>
    </row>
    <row r="7" spans="1:23" ht="12.75">
      <c r="A7" s="75" t="s">
        <v>22</v>
      </c>
      <c r="B7" s="79">
        <v>47105337.089999974</v>
      </c>
      <c r="C7" s="79">
        <v>48563501.79</v>
      </c>
      <c r="D7" s="79">
        <v>34468427.08999991</v>
      </c>
      <c r="E7" s="79">
        <v>56613789.769999996</v>
      </c>
      <c r="F7" s="79">
        <v>40851014.120000005</v>
      </c>
      <c r="G7" s="79">
        <v>22218027</v>
      </c>
      <c r="H7" s="79">
        <v>26880079.67</v>
      </c>
      <c r="I7" s="79">
        <v>18013055.51</v>
      </c>
      <c r="J7" s="79">
        <v>13853452.57</v>
      </c>
      <c r="K7" s="79">
        <v>7736707.35</v>
      </c>
      <c r="L7" s="79">
        <v>5217416.39</v>
      </c>
      <c r="M7" s="79">
        <v>0</v>
      </c>
      <c r="N7" s="79">
        <v>1852731.97</v>
      </c>
      <c r="O7" s="79">
        <v>3889053.4</v>
      </c>
      <c r="P7" s="79">
        <v>1124807</v>
      </c>
      <c r="Q7" s="79">
        <v>0</v>
      </c>
      <c r="R7" s="79">
        <v>0</v>
      </c>
      <c r="S7" s="79">
        <v>780663.74</v>
      </c>
      <c r="T7" s="79">
        <v>0</v>
      </c>
      <c r="U7" s="79">
        <v>0</v>
      </c>
      <c r="V7" s="80">
        <v>329168064.4599999</v>
      </c>
      <c r="W7" s="9"/>
    </row>
    <row r="8" spans="1:23" ht="16.5" customHeight="1">
      <c r="A8" s="75" t="s">
        <v>23</v>
      </c>
      <c r="B8" s="79">
        <v>0</v>
      </c>
      <c r="C8" s="79">
        <v>121583.22</v>
      </c>
      <c r="D8" s="79">
        <v>6304640.5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79">
        <v>0</v>
      </c>
      <c r="U8" s="79">
        <v>0</v>
      </c>
      <c r="V8" s="80">
        <v>6426223.72</v>
      </c>
      <c r="W8" s="9"/>
    </row>
    <row r="9" spans="1:23" ht="16.5" customHeight="1">
      <c r="A9" s="75" t="s">
        <v>24</v>
      </c>
      <c r="B9" s="79">
        <v>863218.85</v>
      </c>
      <c r="C9" s="79">
        <v>267687.67</v>
      </c>
      <c r="D9" s="79">
        <v>692149.53</v>
      </c>
      <c r="E9" s="79">
        <v>0</v>
      </c>
      <c r="F9" s="79">
        <v>2128880.31</v>
      </c>
      <c r="G9" s="79">
        <v>0</v>
      </c>
      <c r="H9" s="79">
        <v>44937.54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80">
        <v>3996873.9</v>
      </c>
      <c r="W9" s="9"/>
    </row>
    <row r="10" spans="1:23" ht="16.5" customHeight="1">
      <c r="A10" s="75" t="s">
        <v>35</v>
      </c>
      <c r="B10" s="79">
        <v>10117994.899999999</v>
      </c>
      <c r="C10" s="79">
        <v>277615.72</v>
      </c>
      <c r="D10" s="79">
        <v>6611191.37999999</v>
      </c>
      <c r="E10" s="79">
        <v>0</v>
      </c>
      <c r="F10" s="79">
        <v>269748.08</v>
      </c>
      <c r="G10" s="79">
        <v>2948</v>
      </c>
      <c r="H10" s="79">
        <v>24911.44</v>
      </c>
      <c r="I10" s="79">
        <v>618154.37</v>
      </c>
      <c r="J10" s="79">
        <v>8216.5</v>
      </c>
      <c r="K10" s="79">
        <v>420717.44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80">
        <v>18351497.82999999</v>
      </c>
      <c r="W10" s="9"/>
    </row>
    <row r="11" spans="1:23" ht="16.5" customHeight="1">
      <c r="A11" s="75" t="s">
        <v>25</v>
      </c>
      <c r="B11" s="79">
        <v>3370497.24</v>
      </c>
      <c r="C11" s="79">
        <v>1637008.91</v>
      </c>
      <c r="D11" s="79">
        <v>1108191.98</v>
      </c>
      <c r="E11" s="79">
        <v>114184.61</v>
      </c>
      <c r="F11" s="79">
        <v>258427.15</v>
      </c>
      <c r="G11" s="79">
        <v>42169</v>
      </c>
      <c r="H11" s="79">
        <v>613393.92</v>
      </c>
      <c r="I11" s="79">
        <v>603244.16</v>
      </c>
      <c r="J11" s="79">
        <v>196250.52</v>
      </c>
      <c r="K11" s="79">
        <v>138838.66</v>
      </c>
      <c r="L11" s="79">
        <v>28891.19</v>
      </c>
      <c r="M11" s="79">
        <v>891208</v>
      </c>
      <c r="N11" s="79">
        <v>504014.64</v>
      </c>
      <c r="O11" s="79">
        <v>7205.42</v>
      </c>
      <c r="P11" s="79">
        <v>8289</v>
      </c>
      <c r="Q11" s="79">
        <v>0</v>
      </c>
      <c r="R11" s="79">
        <v>0</v>
      </c>
      <c r="S11" s="79">
        <v>10390.39</v>
      </c>
      <c r="T11" s="79">
        <v>0</v>
      </c>
      <c r="U11" s="79">
        <v>0</v>
      </c>
      <c r="V11" s="80">
        <v>9532204.790000003</v>
      </c>
      <c r="W11" s="9"/>
    </row>
    <row r="12" spans="1:23" ht="16.5" customHeight="1">
      <c r="A12" s="75" t="s">
        <v>26</v>
      </c>
      <c r="B12" s="79">
        <v>17033814.83</v>
      </c>
      <c r="C12" s="79">
        <v>11200066.63</v>
      </c>
      <c r="D12" s="79">
        <v>18317707.379999995</v>
      </c>
      <c r="E12" s="79">
        <v>11550.96</v>
      </c>
      <c r="F12" s="79">
        <v>4278141.48</v>
      </c>
      <c r="G12" s="79">
        <v>1294136</v>
      </c>
      <c r="H12" s="79">
        <v>1498250.69</v>
      </c>
      <c r="I12" s="79">
        <v>2756801.43</v>
      </c>
      <c r="J12" s="79">
        <v>3573778.115</v>
      </c>
      <c r="K12" s="79">
        <v>2710384.58</v>
      </c>
      <c r="L12" s="79">
        <v>1147935.3224</v>
      </c>
      <c r="M12" s="79">
        <v>5344745</v>
      </c>
      <c r="N12" s="79">
        <v>1934146.25</v>
      </c>
      <c r="O12" s="79">
        <v>1199887.31</v>
      </c>
      <c r="P12" s="79">
        <v>831246</v>
      </c>
      <c r="Q12" s="79">
        <v>1856902</v>
      </c>
      <c r="R12" s="79">
        <v>2764108.73</v>
      </c>
      <c r="S12" s="79">
        <v>14387297.89</v>
      </c>
      <c r="T12" s="79">
        <v>0</v>
      </c>
      <c r="U12" s="79">
        <v>7653</v>
      </c>
      <c r="V12" s="80">
        <v>92148553.59740001</v>
      </c>
      <c r="W12" s="9"/>
    </row>
    <row r="13" spans="1:23" ht="16.5" customHeight="1">
      <c r="A13" s="75" t="s">
        <v>36</v>
      </c>
      <c r="B13" s="79">
        <v>6220261.070000002</v>
      </c>
      <c r="C13" s="79">
        <v>1340952.42</v>
      </c>
      <c r="D13" s="79">
        <v>5416119.669999987</v>
      </c>
      <c r="E13" s="79">
        <v>781458.5</v>
      </c>
      <c r="F13" s="79">
        <v>445843.47</v>
      </c>
      <c r="G13" s="79">
        <v>210714</v>
      </c>
      <c r="H13" s="79">
        <v>8457142.709999997</v>
      </c>
      <c r="I13" s="79">
        <v>824584.59</v>
      </c>
      <c r="J13" s="79">
        <v>2900760.785</v>
      </c>
      <c r="K13" s="79">
        <v>238265.14</v>
      </c>
      <c r="L13" s="79">
        <v>259921.17760000002</v>
      </c>
      <c r="M13" s="79">
        <v>45303</v>
      </c>
      <c r="N13" s="79">
        <v>2393362.72</v>
      </c>
      <c r="O13" s="79">
        <v>150924.58</v>
      </c>
      <c r="P13" s="79">
        <v>494222</v>
      </c>
      <c r="Q13" s="79">
        <v>0</v>
      </c>
      <c r="R13" s="79">
        <v>0</v>
      </c>
      <c r="S13" s="79">
        <v>306709.84</v>
      </c>
      <c r="T13" s="79">
        <v>0</v>
      </c>
      <c r="U13" s="79">
        <v>6330</v>
      </c>
      <c r="V13" s="80">
        <v>30492875.672599986</v>
      </c>
      <c r="W13" s="9"/>
    </row>
    <row r="14" spans="1:23" ht="26.25" customHeight="1">
      <c r="A14" s="75" t="s">
        <v>37</v>
      </c>
      <c r="B14" s="79">
        <v>30809036.37</v>
      </c>
      <c r="C14" s="79">
        <v>25157073.83</v>
      </c>
      <c r="D14" s="79">
        <v>6537863.719999989</v>
      </c>
      <c r="E14" s="79">
        <v>8441968.6</v>
      </c>
      <c r="F14" s="79">
        <v>11238010.91</v>
      </c>
      <c r="G14" s="79">
        <v>26150436</v>
      </c>
      <c r="H14" s="79">
        <v>14484801.71</v>
      </c>
      <c r="I14" s="79">
        <v>12233653.719999999</v>
      </c>
      <c r="J14" s="79">
        <v>6130042.66</v>
      </c>
      <c r="K14" s="79">
        <v>7672891.06</v>
      </c>
      <c r="L14" s="79">
        <v>12785016.77</v>
      </c>
      <c r="M14" s="79">
        <v>0</v>
      </c>
      <c r="N14" s="79">
        <v>2199691.95</v>
      </c>
      <c r="O14" s="79">
        <v>2119258.39</v>
      </c>
      <c r="P14" s="79">
        <v>944697</v>
      </c>
      <c r="Q14" s="79">
        <v>0</v>
      </c>
      <c r="R14" s="79">
        <v>311791.68</v>
      </c>
      <c r="S14" s="79">
        <v>137825.68</v>
      </c>
      <c r="T14" s="79">
        <v>0</v>
      </c>
      <c r="U14" s="79">
        <v>0</v>
      </c>
      <c r="V14" s="80">
        <v>167354060.04999998</v>
      </c>
      <c r="W14" s="9"/>
    </row>
    <row r="15" spans="1:22" ht="16.5" customHeight="1">
      <c r="A15" s="76" t="s">
        <v>38</v>
      </c>
      <c r="B15" s="79">
        <v>25538764.46</v>
      </c>
      <c r="C15" s="79">
        <v>25131317.49</v>
      </c>
      <c r="D15" s="79">
        <v>6413087.769999989</v>
      </c>
      <c r="E15" s="79">
        <v>8441968.6</v>
      </c>
      <c r="F15" s="79">
        <v>10861083.3</v>
      </c>
      <c r="G15" s="79">
        <v>26147353</v>
      </c>
      <c r="H15" s="79">
        <v>13843425.46</v>
      </c>
      <c r="I15" s="79">
        <v>12198065.79</v>
      </c>
      <c r="J15" s="79">
        <v>5748141.98</v>
      </c>
      <c r="K15" s="79">
        <v>7672891.06</v>
      </c>
      <c r="L15" s="79">
        <v>12704839.67</v>
      </c>
      <c r="M15" s="79">
        <v>0</v>
      </c>
      <c r="N15" s="79">
        <v>2191388.95</v>
      </c>
      <c r="O15" s="79">
        <v>1622128.55</v>
      </c>
      <c r="P15" s="79">
        <v>944697</v>
      </c>
      <c r="Q15" s="79">
        <v>0</v>
      </c>
      <c r="R15" s="79">
        <v>311791.68</v>
      </c>
      <c r="S15" s="79">
        <v>137825.68</v>
      </c>
      <c r="T15" s="79">
        <v>0</v>
      </c>
      <c r="U15" s="79">
        <v>0</v>
      </c>
      <c r="V15" s="80">
        <v>159908770.43999997</v>
      </c>
    </row>
    <row r="16" spans="1:22" ht="16.5" customHeight="1">
      <c r="A16" s="76" t="s">
        <v>39</v>
      </c>
      <c r="B16" s="79">
        <v>5269618.91</v>
      </c>
      <c r="C16" s="79">
        <v>16648.54</v>
      </c>
      <c r="D16" s="79">
        <v>18411.91</v>
      </c>
      <c r="E16" s="79">
        <v>0</v>
      </c>
      <c r="F16" s="79">
        <v>92693.42</v>
      </c>
      <c r="G16" s="79">
        <v>0</v>
      </c>
      <c r="H16" s="79">
        <v>0</v>
      </c>
      <c r="I16" s="79">
        <v>7413.93</v>
      </c>
      <c r="J16" s="79">
        <v>41826</v>
      </c>
      <c r="K16" s="79">
        <v>0</v>
      </c>
      <c r="L16" s="79">
        <v>2028.34</v>
      </c>
      <c r="M16" s="79">
        <v>0</v>
      </c>
      <c r="N16" s="79">
        <v>8303</v>
      </c>
      <c r="O16" s="79">
        <v>46849.84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80">
        <v>5503793.89</v>
      </c>
    </row>
    <row r="17" spans="1:22" ht="15.75" customHeight="1">
      <c r="A17" s="77" t="s">
        <v>40</v>
      </c>
      <c r="B17" s="79">
        <v>653</v>
      </c>
      <c r="C17" s="79">
        <v>9107.8</v>
      </c>
      <c r="D17" s="79">
        <v>0</v>
      </c>
      <c r="E17" s="79">
        <v>0</v>
      </c>
      <c r="F17" s="79">
        <v>129248.15</v>
      </c>
      <c r="G17" s="79">
        <v>0</v>
      </c>
      <c r="H17" s="79">
        <v>30717</v>
      </c>
      <c r="I17" s="79">
        <v>28174</v>
      </c>
      <c r="J17" s="79">
        <v>188824.62</v>
      </c>
      <c r="K17" s="79">
        <v>0</v>
      </c>
      <c r="L17" s="79">
        <v>2112</v>
      </c>
      <c r="M17" s="79">
        <v>0</v>
      </c>
      <c r="N17" s="79">
        <v>0</v>
      </c>
      <c r="O17" s="79">
        <v>450280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80">
        <v>839116.57</v>
      </c>
    </row>
    <row r="18" spans="1:22" ht="16.5" customHeight="1">
      <c r="A18" s="76" t="s">
        <v>41</v>
      </c>
      <c r="B18" s="79">
        <v>0</v>
      </c>
      <c r="C18" s="79">
        <v>0</v>
      </c>
      <c r="D18" s="79">
        <v>106364.039999999</v>
      </c>
      <c r="E18" s="79">
        <v>0</v>
      </c>
      <c r="F18" s="79">
        <v>154986.04</v>
      </c>
      <c r="G18" s="79">
        <v>3083</v>
      </c>
      <c r="H18" s="79">
        <v>610659.25</v>
      </c>
      <c r="I18" s="79">
        <v>0</v>
      </c>
      <c r="J18" s="79">
        <v>151250.06</v>
      </c>
      <c r="K18" s="79">
        <v>0</v>
      </c>
      <c r="L18" s="79">
        <v>76036.76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80">
        <v>1102379.15</v>
      </c>
    </row>
    <row r="19" spans="1:22" ht="15.75" customHeight="1">
      <c r="A19" s="75" t="s">
        <v>42</v>
      </c>
      <c r="B19" s="79">
        <v>2339470.86</v>
      </c>
      <c r="C19" s="79">
        <v>36378.44</v>
      </c>
      <c r="D19" s="79">
        <v>877816.16</v>
      </c>
      <c r="E19" s="79">
        <v>0</v>
      </c>
      <c r="F19" s="79">
        <v>2267876.5</v>
      </c>
      <c r="G19" s="79">
        <v>0</v>
      </c>
      <c r="H19" s="79">
        <v>9151.34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80">
        <v>5530693.3</v>
      </c>
    </row>
    <row r="20" spans="1:22" ht="15.75" customHeight="1">
      <c r="A20" s="75" t="s">
        <v>43</v>
      </c>
      <c r="B20" s="79">
        <v>294071.01</v>
      </c>
      <c r="C20" s="79">
        <v>4520.49</v>
      </c>
      <c r="D20" s="79">
        <v>1141701.37</v>
      </c>
      <c r="E20" s="79">
        <v>0</v>
      </c>
      <c r="F20" s="79">
        <v>4486.51</v>
      </c>
      <c r="G20" s="79">
        <v>265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80">
        <v>1445044.38</v>
      </c>
    </row>
    <row r="21" spans="1:22" ht="16.5" customHeight="1">
      <c r="A21" s="75" t="s">
        <v>27</v>
      </c>
      <c r="B21" s="79">
        <v>7059474.229999996</v>
      </c>
      <c r="C21" s="79">
        <v>1532714.48</v>
      </c>
      <c r="D21" s="79">
        <v>3333968.43</v>
      </c>
      <c r="E21" s="79">
        <v>87165.35</v>
      </c>
      <c r="F21" s="79">
        <v>727771.05</v>
      </c>
      <c r="G21" s="79">
        <v>165776</v>
      </c>
      <c r="H21" s="79">
        <v>834440.72</v>
      </c>
      <c r="I21" s="79">
        <v>693667.92</v>
      </c>
      <c r="J21" s="79">
        <v>447239.33</v>
      </c>
      <c r="K21" s="79">
        <v>300315.63</v>
      </c>
      <c r="L21" s="79">
        <v>69811.84</v>
      </c>
      <c r="M21" s="79">
        <v>807277</v>
      </c>
      <c r="N21" s="79">
        <v>362283.17</v>
      </c>
      <c r="O21" s="79">
        <v>28408.55</v>
      </c>
      <c r="P21" s="79">
        <v>113970</v>
      </c>
      <c r="Q21" s="79">
        <v>0</v>
      </c>
      <c r="R21" s="79">
        <v>0</v>
      </c>
      <c r="S21" s="79">
        <v>70815.91</v>
      </c>
      <c r="T21" s="79">
        <v>0</v>
      </c>
      <c r="U21" s="79">
        <v>1162</v>
      </c>
      <c r="V21" s="80">
        <v>16636261.609999998</v>
      </c>
    </row>
    <row r="22" spans="1:22" ht="16.5" customHeight="1">
      <c r="A22" s="75" t="s">
        <v>28</v>
      </c>
      <c r="B22" s="79">
        <v>0</v>
      </c>
      <c r="C22" s="79">
        <v>508254.4</v>
      </c>
      <c r="D22" s="79">
        <v>0</v>
      </c>
      <c r="E22" s="79">
        <v>0</v>
      </c>
      <c r="F22" s="79">
        <v>234947.58</v>
      </c>
      <c r="G22" s="79">
        <v>1734967</v>
      </c>
      <c r="H22" s="79">
        <v>186148.12</v>
      </c>
      <c r="I22" s="79">
        <v>84493.13</v>
      </c>
      <c r="J22" s="79">
        <v>0</v>
      </c>
      <c r="K22" s="79">
        <v>0</v>
      </c>
      <c r="L22" s="79">
        <v>0</v>
      </c>
      <c r="M22" s="79">
        <v>255881</v>
      </c>
      <c r="N22" s="79">
        <v>9486.26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1493954.64</v>
      </c>
      <c r="U22" s="79">
        <v>0</v>
      </c>
      <c r="V22" s="80">
        <v>4508132.13</v>
      </c>
    </row>
    <row r="23" spans="1:22" ht="16.5" customHeight="1">
      <c r="A23" s="75" t="s">
        <v>29</v>
      </c>
      <c r="B23" s="79">
        <v>0</v>
      </c>
      <c r="C23" s="79">
        <v>197610.32</v>
      </c>
      <c r="D23" s="79">
        <v>752261.06</v>
      </c>
      <c r="E23" s="79">
        <v>0</v>
      </c>
      <c r="F23" s="79">
        <v>445696.97</v>
      </c>
      <c r="G23" s="79">
        <v>25423</v>
      </c>
      <c r="H23" s="79">
        <v>10771.98</v>
      </c>
      <c r="I23" s="79">
        <v>243629.68</v>
      </c>
      <c r="J23" s="79">
        <v>9450</v>
      </c>
      <c r="K23" s="79">
        <v>18453.28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80">
        <v>1703296.29</v>
      </c>
    </row>
    <row r="24" spans="1:22" ht="16.5" customHeight="1">
      <c r="A24" s="75" t="s">
        <v>30</v>
      </c>
      <c r="B24" s="79">
        <v>599439.99</v>
      </c>
      <c r="C24" s="79">
        <v>1311858.72</v>
      </c>
      <c r="D24" s="79">
        <v>1629735.91</v>
      </c>
      <c r="E24" s="79">
        <v>1061420.78</v>
      </c>
      <c r="F24" s="79">
        <v>24456.78</v>
      </c>
      <c r="G24" s="79">
        <v>8876887</v>
      </c>
      <c r="H24" s="79">
        <v>0</v>
      </c>
      <c r="I24" s="79">
        <v>746946.49</v>
      </c>
      <c r="J24" s="79">
        <v>526959.28</v>
      </c>
      <c r="K24" s="79">
        <v>283310.31</v>
      </c>
      <c r="L24" s="79">
        <v>0</v>
      </c>
      <c r="M24" s="79">
        <v>311305</v>
      </c>
      <c r="N24" s="79">
        <v>0</v>
      </c>
      <c r="O24" s="79">
        <v>14643.14</v>
      </c>
      <c r="P24" s="79">
        <v>15911</v>
      </c>
      <c r="Q24" s="79">
        <v>595058</v>
      </c>
      <c r="R24" s="79">
        <v>0</v>
      </c>
      <c r="S24" s="79">
        <v>0</v>
      </c>
      <c r="T24" s="79">
        <v>0</v>
      </c>
      <c r="U24" s="79">
        <v>0</v>
      </c>
      <c r="V24" s="80">
        <v>15997932.4</v>
      </c>
    </row>
    <row r="25" spans="1:22" ht="16.5" customHeight="1">
      <c r="A25" s="75" t="s">
        <v>31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  <c r="U25" s="79">
        <v>0</v>
      </c>
      <c r="V25" s="80">
        <v>0</v>
      </c>
    </row>
    <row r="26" spans="1:22" ht="16.5" customHeight="1">
      <c r="A26" s="75" t="s">
        <v>32</v>
      </c>
      <c r="B26" s="79">
        <v>260146.65</v>
      </c>
      <c r="C26" s="79">
        <v>769857.79</v>
      </c>
      <c r="D26" s="79">
        <v>1277080.2</v>
      </c>
      <c r="E26" s="79">
        <v>158112.73</v>
      </c>
      <c r="F26" s="79">
        <v>954153.1</v>
      </c>
      <c r="G26" s="79">
        <v>124771</v>
      </c>
      <c r="H26" s="79">
        <v>99400.89</v>
      </c>
      <c r="I26" s="79">
        <v>373472.24</v>
      </c>
      <c r="J26" s="79">
        <v>305020.52</v>
      </c>
      <c r="K26" s="79">
        <v>110856.03</v>
      </c>
      <c r="L26" s="79">
        <v>106937.26</v>
      </c>
      <c r="M26" s="79">
        <v>31945</v>
      </c>
      <c r="N26" s="79">
        <v>112593.74</v>
      </c>
      <c r="O26" s="79">
        <v>119829.55</v>
      </c>
      <c r="P26" s="79">
        <v>16976</v>
      </c>
      <c r="Q26" s="79">
        <v>0</v>
      </c>
      <c r="R26" s="79">
        <v>206612.58</v>
      </c>
      <c r="S26" s="79">
        <v>0</v>
      </c>
      <c r="T26" s="79">
        <v>0</v>
      </c>
      <c r="U26" s="79">
        <v>0</v>
      </c>
      <c r="V26" s="80">
        <v>5027765.28</v>
      </c>
    </row>
    <row r="27" spans="1:22" s="10" customFormat="1" ht="21.75" customHeight="1">
      <c r="A27" s="78" t="s">
        <v>33</v>
      </c>
      <c r="B27" s="80">
        <v>128762317.17999998</v>
      </c>
      <c r="C27" s="80">
        <v>94244207.39</v>
      </c>
      <c r="D27" s="80">
        <v>90451783.13999988</v>
      </c>
      <c r="E27" s="80">
        <v>67575502.7</v>
      </c>
      <c r="F27" s="80">
        <v>65493806.92000002</v>
      </c>
      <c r="G27" s="80">
        <v>61246658</v>
      </c>
      <c r="H27" s="80">
        <v>53345649.97000002</v>
      </c>
      <c r="I27" s="80">
        <v>37919033.62000001</v>
      </c>
      <c r="J27" s="80">
        <v>28303038.520000007</v>
      </c>
      <c r="K27" s="80">
        <v>21053589.849999998</v>
      </c>
      <c r="L27" s="80">
        <v>19656155.700000003</v>
      </c>
      <c r="M27" s="80">
        <v>9201582</v>
      </c>
      <c r="N27" s="80">
        <v>9714190.68</v>
      </c>
      <c r="O27" s="80">
        <v>7662651.480000003</v>
      </c>
      <c r="P27" s="80">
        <v>4095430</v>
      </c>
      <c r="Q27" s="80">
        <v>2881655</v>
      </c>
      <c r="R27" s="80">
        <v>3283719.3</v>
      </c>
      <c r="S27" s="80">
        <v>16055589.49</v>
      </c>
      <c r="T27" s="80">
        <v>1493954.64</v>
      </c>
      <c r="U27" s="80">
        <v>15145</v>
      </c>
      <c r="V27" s="80">
        <v>722455660.5799998</v>
      </c>
    </row>
    <row r="28" spans="1:22" s="10" customFormat="1" ht="21.75" customHeight="1" thickBot="1">
      <c r="A28" s="74" t="s">
        <v>34</v>
      </c>
      <c r="B28" s="65">
        <v>0.17822867783557456</v>
      </c>
      <c r="C28" s="65">
        <v>0.13044981516836499</v>
      </c>
      <c r="D28" s="65">
        <v>0.1252004629147533</v>
      </c>
      <c r="E28" s="65">
        <v>0.09353584778579938</v>
      </c>
      <c r="F28" s="65">
        <v>0.09065443112096383</v>
      </c>
      <c r="G28" s="65">
        <v>0.08477566353460382</v>
      </c>
      <c r="H28" s="65">
        <v>0.07383934112603287</v>
      </c>
      <c r="I28" s="65">
        <v>0.05248631257115206</v>
      </c>
      <c r="J28" s="65">
        <v>0.039176159956000406</v>
      </c>
      <c r="K28" s="65">
        <v>0.029141705157514877</v>
      </c>
      <c r="L28" s="65">
        <v>0.02720742153811862</v>
      </c>
      <c r="M28" s="65">
        <v>0.012736535267247837</v>
      </c>
      <c r="N28" s="65">
        <v>0.0134460717938057</v>
      </c>
      <c r="O28" s="65">
        <v>0.010606396901711996</v>
      </c>
      <c r="P28" s="65">
        <v>0.00566876311372814</v>
      </c>
      <c r="Q28" s="65">
        <v>0.003988694610942017</v>
      </c>
      <c r="R28" s="65">
        <v>0.004545219145163557</v>
      </c>
      <c r="S28" s="65">
        <v>0.022223633042213687</v>
      </c>
      <c r="T28" s="65">
        <v>0.0020678841920909407</v>
      </c>
      <c r="U28" s="65">
        <v>2.0963224217582203E-05</v>
      </c>
      <c r="V28" s="65">
        <v>1</v>
      </c>
    </row>
    <row r="29" spans="1:22" s="10" customFormat="1" ht="21.75" customHeight="1">
      <c r="A29" s="51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85"/>
    </row>
    <row r="30" spans="1:21" s="10" customFormat="1" ht="18.75">
      <c r="A30" s="102" t="s">
        <v>175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</row>
    <row r="31" spans="1:21" ht="15.75">
      <c r="A31" s="103" t="s">
        <v>65</v>
      </c>
      <c r="B31" s="86"/>
      <c r="C31" s="17"/>
      <c r="D31" s="17"/>
      <c r="E31" s="17"/>
      <c r="F31" s="17"/>
      <c r="G31" s="17"/>
      <c r="H31" s="17"/>
      <c r="I31" s="17"/>
      <c r="J31" s="17"/>
      <c r="K31" s="17"/>
      <c r="L31" s="13"/>
      <c r="M31" s="13"/>
      <c r="N31" s="13"/>
      <c r="O31" s="13"/>
      <c r="P31" s="13"/>
      <c r="Q31" s="18"/>
      <c r="R31" s="18"/>
      <c r="S31" s="18"/>
      <c r="T31" s="18"/>
      <c r="U31" s="18"/>
    </row>
    <row r="32" spans="1:21" s="19" customFormat="1" ht="18.75">
      <c r="A32" s="5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20"/>
    </row>
    <row r="33" spans="1:21" ht="19.5">
      <c r="A33" s="15"/>
      <c r="B33" s="11"/>
      <c r="C33" s="12"/>
      <c r="D33" s="11"/>
      <c r="E33" s="11"/>
      <c r="F33" s="11"/>
      <c r="G33" s="11"/>
      <c r="H33" s="12"/>
      <c r="I33" s="11"/>
      <c r="J33" s="12"/>
      <c r="K33" s="11"/>
      <c r="L33" s="13"/>
      <c r="M33" s="14"/>
      <c r="N33" s="14"/>
      <c r="O33" s="14"/>
      <c r="P33" s="14"/>
      <c r="Q33" s="16"/>
      <c r="R33" s="16"/>
      <c r="S33" s="16"/>
      <c r="T33" s="16"/>
      <c r="U33" s="16"/>
    </row>
    <row r="34" spans="1:12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7" spans="2:11" ht="18.75" customHeight="1">
      <c r="B37" s="27" t="s">
        <v>67</v>
      </c>
      <c r="C37" s="26" t="s">
        <v>66</v>
      </c>
      <c r="D37" s="27" t="s">
        <v>73</v>
      </c>
      <c r="E37" s="27" t="s">
        <v>75</v>
      </c>
      <c r="F37" s="27" t="s">
        <v>74</v>
      </c>
      <c r="G37" s="27" t="s">
        <v>71</v>
      </c>
      <c r="H37" s="27" t="s">
        <v>72</v>
      </c>
      <c r="I37" s="27" t="s">
        <v>70</v>
      </c>
      <c r="J37" s="27" t="s">
        <v>69</v>
      </c>
      <c r="K37" s="28" t="s">
        <v>68</v>
      </c>
    </row>
    <row r="38" spans="2:11" ht="12.75">
      <c r="B38" s="10">
        <f>(V5+V6)/V27</f>
        <v>0.019566849484785317</v>
      </c>
      <c r="C38" s="10">
        <f>(V7+V14)/V27</f>
        <v>0.687270031369653</v>
      </c>
      <c r="D38" s="10">
        <f>V8/V27</f>
        <v>0.008894973173635206</v>
      </c>
      <c r="E38" s="10">
        <f>(V9+V19)/V27</f>
        <v>0.013187753546495994</v>
      </c>
      <c r="F38" s="10">
        <f>(V10+V20)/V27</f>
        <v>0.027401740051572143</v>
      </c>
      <c r="G38" s="10">
        <f>V11/V27</f>
        <v>0.01319417275012751</v>
      </c>
      <c r="H38" s="10">
        <f>(V12+V13)/V27</f>
        <v>0.16975634071652418</v>
      </c>
      <c r="I38" s="10">
        <f>V21/V27</f>
        <v>0.023027380803749425</v>
      </c>
      <c r="J38" s="10">
        <f>(V25+V24+V23+V22)/V27</f>
        <v>0.030741486338649412</v>
      </c>
      <c r="K38" s="10">
        <f>V26/V27</f>
        <v>0.0069592717648078554</v>
      </c>
    </row>
  </sheetData>
  <mergeCells count="1">
    <mergeCell ref="A2:T2"/>
  </mergeCells>
  <printOptions/>
  <pageMargins left="0.25" right="0.25" top="0.29" bottom="0.31" header="0.17" footer="0.16"/>
  <pageSetup horizontalDpi="600" verticalDpi="600" orientation="landscape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38"/>
  <sheetViews>
    <sheetView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9.00390625" style="1" customWidth="1"/>
    <col min="2" max="12" width="13.7109375" style="1" customWidth="1"/>
    <col min="13" max="13" width="16.140625" style="1" customWidth="1"/>
    <col min="14" max="22" width="13.7109375" style="1" customWidth="1"/>
    <col min="23" max="23" width="12.421875" style="1" customWidth="1"/>
    <col min="24" max="16384" width="9.140625" style="1" customWidth="1"/>
  </cols>
  <sheetData>
    <row r="2" spans="1:22" ht="42" customHeight="1">
      <c r="A2" s="131" t="s">
        <v>76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3" spans="1:22" ht="18" customHeight="1">
      <c r="A3" s="87"/>
      <c r="V3" s="104" t="s">
        <v>18</v>
      </c>
    </row>
    <row r="4" spans="1:22" s="2" customFormat="1" ht="90.75" customHeight="1">
      <c r="A4" s="101" t="s">
        <v>19</v>
      </c>
      <c r="B4" s="90" t="s">
        <v>44</v>
      </c>
      <c r="C4" s="90" t="s">
        <v>45</v>
      </c>
      <c r="D4" s="90" t="s">
        <v>46</v>
      </c>
      <c r="E4" s="90" t="s">
        <v>47</v>
      </c>
      <c r="F4" s="90" t="s">
        <v>48</v>
      </c>
      <c r="G4" s="90" t="s">
        <v>50</v>
      </c>
      <c r="H4" s="90" t="s">
        <v>49</v>
      </c>
      <c r="I4" s="90" t="s">
        <v>51</v>
      </c>
      <c r="J4" s="90" t="s">
        <v>52</v>
      </c>
      <c r="K4" s="90" t="s">
        <v>53</v>
      </c>
      <c r="L4" s="90" t="s">
        <v>54</v>
      </c>
      <c r="M4" s="90" t="s">
        <v>56</v>
      </c>
      <c r="N4" s="90" t="s">
        <v>57</v>
      </c>
      <c r="O4" s="90" t="s">
        <v>58</v>
      </c>
      <c r="P4" s="90" t="s">
        <v>59</v>
      </c>
      <c r="Q4" s="90" t="s">
        <v>61</v>
      </c>
      <c r="R4" s="90" t="s">
        <v>60</v>
      </c>
      <c r="S4" s="90" t="s">
        <v>55</v>
      </c>
      <c r="T4" s="90" t="s">
        <v>62</v>
      </c>
      <c r="U4" s="90" t="s">
        <v>63</v>
      </c>
      <c r="V4" s="66" t="s">
        <v>64</v>
      </c>
    </row>
    <row r="5" spans="1:24" ht="18" customHeight="1">
      <c r="A5" s="105" t="s">
        <v>20</v>
      </c>
      <c r="B5" s="88">
        <v>432403.59</v>
      </c>
      <c r="C5" s="88">
        <v>88959.65</v>
      </c>
      <c r="D5" s="88">
        <v>499013.44</v>
      </c>
      <c r="E5" s="88">
        <v>8968.19</v>
      </c>
      <c r="F5" s="88">
        <v>175143.69</v>
      </c>
      <c r="G5" s="88">
        <v>62179</v>
      </c>
      <c r="H5" s="88">
        <v>19687.5</v>
      </c>
      <c r="I5" s="88">
        <v>159993.25</v>
      </c>
      <c r="J5" s="88">
        <v>7748</v>
      </c>
      <c r="K5" s="88">
        <v>134901.33</v>
      </c>
      <c r="L5" s="88">
        <v>5310</v>
      </c>
      <c r="M5" s="88">
        <v>288401.5</v>
      </c>
      <c r="N5" s="88">
        <v>67365.67</v>
      </c>
      <c r="O5" s="88">
        <v>13823.928683787859</v>
      </c>
      <c r="P5" s="88">
        <v>135696</v>
      </c>
      <c r="Q5" s="88">
        <v>2000</v>
      </c>
      <c r="R5" s="88">
        <v>0</v>
      </c>
      <c r="S5" s="88">
        <v>89220.67</v>
      </c>
      <c r="T5" s="88">
        <v>0</v>
      </c>
      <c r="U5" s="88">
        <v>0</v>
      </c>
      <c r="V5" s="89">
        <v>2190815.4086837876</v>
      </c>
      <c r="W5" s="4"/>
      <c r="X5" s="5"/>
    </row>
    <row r="6" spans="1:24" ht="16.5" customHeight="1">
      <c r="A6" s="105" t="s">
        <v>21</v>
      </c>
      <c r="B6" s="88">
        <v>0</v>
      </c>
      <c r="C6" s="88">
        <v>258.9</v>
      </c>
      <c r="D6" s="88">
        <v>0</v>
      </c>
      <c r="E6" s="88">
        <v>0</v>
      </c>
      <c r="F6" s="88">
        <v>0</v>
      </c>
      <c r="G6" s="88">
        <v>0</v>
      </c>
      <c r="H6" s="88">
        <v>0</v>
      </c>
      <c r="I6" s="88">
        <v>2260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88">
        <v>5282</v>
      </c>
      <c r="P6" s="88">
        <v>0</v>
      </c>
      <c r="Q6" s="88">
        <v>0</v>
      </c>
      <c r="R6" s="88">
        <v>0</v>
      </c>
      <c r="S6" s="88">
        <v>0</v>
      </c>
      <c r="T6" s="88">
        <v>0</v>
      </c>
      <c r="U6" s="88">
        <v>0</v>
      </c>
      <c r="V6" s="89">
        <v>7800.9</v>
      </c>
      <c r="W6" s="4"/>
      <c r="X6" s="5"/>
    </row>
    <row r="7" spans="1:24" ht="15.75" customHeight="1">
      <c r="A7" s="105" t="s">
        <v>22</v>
      </c>
      <c r="B7" s="88">
        <v>25608687.03000001</v>
      </c>
      <c r="C7" s="88">
        <v>22399109.419999998</v>
      </c>
      <c r="D7" s="88">
        <v>18552992.01</v>
      </c>
      <c r="E7" s="88">
        <v>25167545.395745188</v>
      </c>
      <c r="F7" s="88">
        <v>13018542.4</v>
      </c>
      <c r="G7" s="88">
        <v>6441269</v>
      </c>
      <c r="H7" s="88">
        <v>16510179.97</v>
      </c>
      <c r="I7" s="88">
        <v>6606723.279999999</v>
      </c>
      <c r="J7" s="88">
        <v>7084392.4799999995</v>
      </c>
      <c r="K7" s="88">
        <v>3207360.86</v>
      </c>
      <c r="L7" s="88">
        <v>3579519.29</v>
      </c>
      <c r="M7" s="88">
        <v>0</v>
      </c>
      <c r="N7" s="88">
        <v>1118586.36</v>
      </c>
      <c r="O7" s="88">
        <v>1415542.8136003267</v>
      </c>
      <c r="P7" s="88">
        <v>447421</v>
      </c>
      <c r="Q7" s="88">
        <v>0</v>
      </c>
      <c r="R7" s="88">
        <v>0</v>
      </c>
      <c r="S7" s="88">
        <v>220894.13</v>
      </c>
      <c r="T7" s="88">
        <v>0</v>
      </c>
      <c r="U7" s="88">
        <v>0</v>
      </c>
      <c r="V7" s="89">
        <v>151378765.43934554</v>
      </c>
      <c r="W7" s="4"/>
      <c r="X7" s="5"/>
    </row>
    <row r="8" spans="1:24" ht="17.25" customHeight="1">
      <c r="A8" s="105" t="s">
        <v>23</v>
      </c>
      <c r="B8" s="88">
        <v>0</v>
      </c>
      <c r="C8" s="88">
        <v>0</v>
      </c>
      <c r="D8" s="88">
        <v>122642.53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9">
        <v>122642.53</v>
      </c>
      <c r="W8" s="4"/>
      <c r="X8" s="5"/>
    </row>
    <row r="9" spans="1:24" ht="16.5" customHeight="1">
      <c r="A9" s="105" t="s">
        <v>24</v>
      </c>
      <c r="B9" s="88">
        <v>14631.81</v>
      </c>
      <c r="C9" s="88">
        <v>0</v>
      </c>
      <c r="D9" s="88">
        <v>0</v>
      </c>
      <c r="E9" s="88">
        <v>0</v>
      </c>
      <c r="F9" s="88">
        <v>168688.69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9">
        <v>183320.5</v>
      </c>
      <c r="W9" s="4"/>
      <c r="X9" s="5"/>
    </row>
    <row r="10" spans="1:24" ht="16.5" customHeight="1">
      <c r="A10" s="105" t="s">
        <v>35</v>
      </c>
      <c r="B10" s="88">
        <v>5125776.55</v>
      </c>
      <c r="C10" s="88">
        <v>341671.76</v>
      </c>
      <c r="D10" s="88">
        <v>1549144.78</v>
      </c>
      <c r="E10" s="88">
        <v>0</v>
      </c>
      <c r="F10" s="88">
        <v>87457.64</v>
      </c>
      <c r="G10" s="88">
        <v>0</v>
      </c>
      <c r="H10" s="88">
        <v>360399.66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9">
        <v>7464450.39</v>
      </c>
      <c r="W10" s="4"/>
      <c r="X10" s="5"/>
    </row>
    <row r="11" spans="1:24" ht="17.25" customHeight="1">
      <c r="A11" s="105" t="s">
        <v>25</v>
      </c>
      <c r="B11" s="88">
        <v>358184.88</v>
      </c>
      <c r="C11" s="88">
        <v>289878.5</v>
      </c>
      <c r="D11" s="88">
        <v>60702.07000000012</v>
      </c>
      <c r="E11" s="88">
        <v>3845.46</v>
      </c>
      <c r="F11" s="88">
        <v>14740.81</v>
      </c>
      <c r="G11" s="88">
        <v>1009</v>
      </c>
      <c r="H11" s="88">
        <v>11622.22</v>
      </c>
      <c r="I11" s="88">
        <v>39555.83</v>
      </c>
      <c r="J11" s="88">
        <v>513</v>
      </c>
      <c r="K11" s="88">
        <v>1903.99</v>
      </c>
      <c r="L11" s="88">
        <v>0</v>
      </c>
      <c r="M11" s="88">
        <v>87869.28</v>
      </c>
      <c r="N11" s="88">
        <v>256676.48</v>
      </c>
      <c r="O11" s="88">
        <v>13.381003285977242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9">
        <v>1126514.9010032862</v>
      </c>
      <c r="W11" s="4"/>
      <c r="X11" s="5"/>
    </row>
    <row r="12" spans="1:24" ht="16.5" customHeight="1">
      <c r="A12" s="105" t="s">
        <v>26</v>
      </c>
      <c r="B12" s="88">
        <v>3293877.58</v>
      </c>
      <c r="C12" s="88">
        <v>1296582.27</v>
      </c>
      <c r="D12" s="88">
        <v>3427266.44</v>
      </c>
      <c r="E12" s="88">
        <v>9383.5</v>
      </c>
      <c r="F12" s="88">
        <v>342412.88</v>
      </c>
      <c r="G12" s="88">
        <v>81568</v>
      </c>
      <c r="H12" s="88">
        <v>371690.85</v>
      </c>
      <c r="I12" s="88">
        <v>273004.27803550055</v>
      </c>
      <c r="J12" s="88">
        <v>651689.24</v>
      </c>
      <c r="K12" s="88">
        <v>142724.54</v>
      </c>
      <c r="L12" s="88">
        <v>163486.0344</v>
      </c>
      <c r="M12" s="88">
        <v>225531.58</v>
      </c>
      <c r="N12" s="88">
        <v>179132.95</v>
      </c>
      <c r="O12" s="88">
        <v>358257.380589874</v>
      </c>
      <c r="P12" s="88">
        <v>83819</v>
      </c>
      <c r="Q12" s="88">
        <v>66870</v>
      </c>
      <c r="R12" s="88">
        <v>79618.2</v>
      </c>
      <c r="S12" s="88">
        <v>559805.37</v>
      </c>
      <c r="T12" s="88">
        <v>0</v>
      </c>
      <c r="U12" s="88">
        <v>0</v>
      </c>
      <c r="V12" s="89">
        <v>11606720.09302537</v>
      </c>
      <c r="W12" s="4"/>
      <c r="X12" s="5"/>
    </row>
    <row r="13" spans="1:24" ht="16.5" customHeight="1">
      <c r="A13" s="105" t="s">
        <v>36</v>
      </c>
      <c r="B13" s="88">
        <v>430588.64</v>
      </c>
      <c r="C13" s="88">
        <v>251653.55</v>
      </c>
      <c r="D13" s="88">
        <v>623559.71</v>
      </c>
      <c r="E13" s="88">
        <v>82787.82</v>
      </c>
      <c r="F13" s="88">
        <v>33882.27</v>
      </c>
      <c r="G13" s="88">
        <v>11275</v>
      </c>
      <c r="H13" s="88">
        <v>699688.79</v>
      </c>
      <c r="I13" s="88">
        <v>62361.01196449943</v>
      </c>
      <c r="J13" s="88">
        <v>565577.18</v>
      </c>
      <c r="K13" s="88">
        <v>51527.4</v>
      </c>
      <c r="L13" s="88">
        <v>68333.7256</v>
      </c>
      <c r="M13" s="88">
        <v>0</v>
      </c>
      <c r="N13" s="88">
        <v>13589.43</v>
      </c>
      <c r="O13" s="88">
        <v>32280.858639677128</v>
      </c>
      <c r="P13" s="88">
        <v>16463</v>
      </c>
      <c r="Q13" s="88">
        <v>0</v>
      </c>
      <c r="R13" s="88">
        <v>0</v>
      </c>
      <c r="S13" s="88">
        <v>28087.73</v>
      </c>
      <c r="T13" s="88">
        <v>0</v>
      </c>
      <c r="U13" s="88">
        <v>0</v>
      </c>
      <c r="V13" s="89">
        <v>2971656.116204177</v>
      </c>
      <c r="W13" s="4"/>
      <c r="X13" s="5"/>
    </row>
    <row r="14" spans="1:24" ht="27" customHeight="1">
      <c r="A14" s="105" t="s">
        <v>37</v>
      </c>
      <c r="B14" s="88">
        <v>15601918.709999999</v>
      </c>
      <c r="C14" s="88">
        <v>15891095.549999999</v>
      </c>
      <c r="D14" s="88">
        <v>2663726.0199999902</v>
      </c>
      <c r="E14" s="88">
        <v>2359942.94</v>
      </c>
      <c r="F14" s="88">
        <v>5291984.47</v>
      </c>
      <c r="G14" s="88">
        <v>8084340</v>
      </c>
      <c r="H14" s="88">
        <v>9043072.68</v>
      </c>
      <c r="I14" s="88">
        <v>4983873.112044782</v>
      </c>
      <c r="J14" s="88">
        <v>3951667.4</v>
      </c>
      <c r="K14" s="88">
        <v>1821140.61</v>
      </c>
      <c r="L14" s="88">
        <v>5482959.1000000015</v>
      </c>
      <c r="M14" s="88">
        <v>0</v>
      </c>
      <c r="N14" s="88">
        <v>545403.04</v>
      </c>
      <c r="O14" s="88">
        <v>941433.649082065</v>
      </c>
      <c r="P14" s="88">
        <v>345285</v>
      </c>
      <c r="Q14" s="88">
        <v>0</v>
      </c>
      <c r="R14" s="88">
        <v>66639.2</v>
      </c>
      <c r="S14" s="88">
        <v>46509.41</v>
      </c>
      <c r="T14" s="88">
        <v>0</v>
      </c>
      <c r="U14" s="88">
        <v>0</v>
      </c>
      <c r="V14" s="89">
        <v>77120990.89112684</v>
      </c>
      <c r="W14" s="4"/>
      <c r="X14" s="5"/>
    </row>
    <row r="15" spans="1:22" ht="16.5" customHeight="1">
      <c r="A15" s="106" t="s">
        <v>38</v>
      </c>
      <c r="B15" s="88">
        <v>10178205.35</v>
      </c>
      <c r="C15" s="88">
        <v>15414885.799999999</v>
      </c>
      <c r="D15" s="88">
        <v>2122627.49999999</v>
      </c>
      <c r="E15" s="88">
        <v>2245350.24</v>
      </c>
      <c r="F15" s="88">
        <v>5106267.44</v>
      </c>
      <c r="G15" s="88">
        <v>8084340</v>
      </c>
      <c r="H15" s="88">
        <v>8418720.12</v>
      </c>
      <c r="I15" s="88">
        <v>4298726.49</v>
      </c>
      <c r="J15" s="88">
        <v>3517661.61</v>
      </c>
      <c r="K15" s="88">
        <v>1820091.58</v>
      </c>
      <c r="L15" s="88">
        <v>5079718.32</v>
      </c>
      <c r="M15" s="88">
        <v>0</v>
      </c>
      <c r="N15" s="88">
        <v>537657.5424756999</v>
      </c>
      <c r="O15" s="88">
        <v>886379.06</v>
      </c>
      <c r="P15" s="88">
        <v>345285</v>
      </c>
      <c r="Q15" s="88">
        <v>0</v>
      </c>
      <c r="R15" s="88">
        <v>66639.2</v>
      </c>
      <c r="S15" s="88">
        <v>46509.41</v>
      </c>
      <c r="T15" s="88">
        <v>0</v>
      </c>
      <c r="U15" s="88">
        <v>0</v>
      </c>
      <c r="V15" s="89">
        <v>68169064.66247568</v>
      </c>
    </row>
    <row r="16" spans="1:22" ht="18" customHeight="1">
      <c r="A16" s="106" t="s">
        <v>39</v>
      </c>
      <c r="B16" s="88">
        <v>5423713.36</v>
      </c>
      <c r="C16" s="88">
        <v>474565.88</v>
      </c>
      <c r="D16" s="88">
        <v>496552.91</v>
      </c>
      <c r="E16" s="88">
        <v>114592.7</v>
      </c>
      <c r="F16" s="88">
        <v>176726.92</v>
      </c>
      <c r="G16" s="88">
        <v>0</v>
      </c>
      <c r="H16" s="88">
        <v>451619.5</v>
      </c>
      <c r="I16" s="88">
        <v>685136.56</v>
      </c>
      <c r="J16" s="88">
        <v>390565.81</v>
      </c>
      <c r="K16" s="88">
        <v>1049.03</v>
      </c>
      <c r="L16" s="88">
        <v>368249.32</v>
      </c>
      <c r="M16" s="88">
        <v>0</v>
      </c>
      <c r="N16" s="88">
        <v>7745.4975243</v>
      </c>
      <c r="O16" s="88">
        <v>926.5254798306331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9">
        <v>8591444.013004132</v>
      </c>
    </row>
    <row r="17" spans="1:22" s="6" customFormat="1" ht="15">
      <c r="A17" s="106" t="s">
        <v>40</v>
      </c>
      <c r="B17" s="88">
        <v>0</v>
      </c>
      <c r="C17" s="88">
        <v>1643.87</v>
      </c>
      <c r="D17" s="88">
        <v>0</v>
      </c>
      <c r="E17" s="88">
        <v>0</v>
      </c>
      <c r="F17" s="88">
        <v>1204.2</v>
      </c>
      <c r="G17" s="88">
        <v>0</v>
      </c>
      <c r="H17" s="88">
        <v>2869.2</v>
      </c>
      <c r="I17" s="88">
        <v>10.062044783134501</v>
      </c>
      <c r="J17" s="88">
        <v>0</v>
      </c>
      <c r="K17" s="88">
        <v>0</v>
      </c>
      <c r="L17" s="88">
        <v>7126.43</v>
      </c>
      <c r="M17" s="88">
        <v>0</v>
      </c>
      <c r="N17" s="88">
        <v>0</v>
      </c>
      <c r="O17" s="88">
        <v>54128.06360223417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9">
        <v>66981.82564701731</v>
      </c>
    </row>
    <row r="18" spans="1:22" ht="16.5" customHeight="1">
      <c r="A18" s="106" t="s">
        <v>41</v>
      </c>
      <c r="B18" s="88">
        <v>0</v>
      </c>
      <c r="C18" s="88">
        <v>0</v>
      </c>
      <c r="D18" s="88">
        <v>44545.61</v>
      </c>
      <c r="E18" s="88">
        <v>0</v>
      </c>
      <c r="F18" s="88">
        <v>7785.91</v>
      </c>
      <c r="G18" s="88">
        <v>0</v>
      </c>
      <c r="H18" s="88">
        <v>169863.86</v>
      </c>
      <c r="I18" s="88">
        <v>-4.3165471197426086E-13</v>
      </c>
      <c r="J18" s="88">
        <v>43439.98</v>
      </c>
      <c r="K18" s="88">
        <v>0</v>
      </c>
      <c r="L18" s="88">
        <v>27865.03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9">
        <v>293500.39</v>
      </c>
    </row>
    <row r="19" spans="1:22" ht="30" customHeight="1">
      <c r="A19" s="105" t="s">
        <v>42</v>
      </c>
      <c r="B19" s="88">
        <v>0</v>
      </c>
      <c r="C19" s="88">
        <v>0</v>
      </c>
      <c r="D19" s="88">
        <v>0</v>
      </c>
      <c r="E19" s="88">
        <v>0</v>
      </c>
      <c r="F19" s="88">
        <v>130914.6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9">
        <v>130914.6</v>
      </c>
    </row>
    <row r="20" spans="1:22" ht="26.25" customHeight="1">
      <c r="A20" s="105" t="s">
        <v>43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9">
        <v>0</v>
      </c>
    </row>
    <row r="21" spans="1:22" ht="17.25" customHeight="1">
      <c r="A21" s="105" t="s">
        <v>27</v>
      </c>
      <c r="B21" s="88">
        <v>4092506.93</v>
      </c>
      <c r="C21" s="88">
        <v>197302.74</v>
      </c>
      <c r="D21" s="88">
        <v>108358.27</v>
      </c>
      <c r="E21" s="88">
        <v>5180.62</v>
      </c>
      <c r="F21" s="88">
        <v>20250.05</v>
      </c>
      <c r="G21" s="88">
        <v>8267</v>
      </c>
      <c r="H21" s="88">
        <v>31216.64</v>
      </c>
      <c r="I21" s="88">
        <v>459366.92</v>
      </c>
      <c r="J21" s="88">
        <v>215098</v>
      </c>
      <c r="K21" s="88">
        <v>9562.7</v>
      </c>
      <c r="L21" s="88">
        <v>16950.02</v>
      </c>
      <c r="M21" s="88">
        <v>0</v>
      </c>
      <c r="N21" s="88">
        <v>2401.29</v>
      </c>
      <c r="O21" s="88">
        <v>1531.612451274595</v>
      </c>
      <c r="P21" s="88">
        <v>5377</v>
      </c>
      <c r="Q21" s="88">
        <v>0</v>
      </c>
      <c r="R21" s="88">
        <v>0</v>
      </c>
      <c r="S21" s="88">
        <v>62263.91</v>
      </c>
      <c r="T21" s="88">
        <v>0</v>
      </c>
      <c r="U21" s="88">
        <v>0</v>
      </c>
      <c r="V21" s="89">
        <v>5235633.702451274</v>
      </c>
    </row>
    <row r="22" spans="1:22" ht="16.5" customHeight="1">
      <c r="A22" s="105" t="s">
        <v>28</v>
      </c>
      <c r="B22" s="88">
        <v>0</v>
      </c>
      <c r="C22" s="88">
        <v>163776.28</v>
      </c>
      <c r="D22" s="88">
        <v>0</v>
      </c>
      <c r="E22" s="88">
        <v>0</v>
      </c>
      <c r="F22" s="88">
        <v>99661.9</v>
      </c>
      <c r="G22" s="88">
        <v>287525</v>
      </c>
      <c r="H22" s="88">
        <v>-3072</v>
      </c>
      <c r="I22" s="88">
        <v>151529.66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230867.98</v>
      </c>
      <c r="U22" s="88">
        <v>0</v>
      </c>
      <c r="V22" s="89">
        <v>930288.82</v>
      </c>
    </row>
    <row r="23" spans="1:22" ht="18" customHeight="1">
      <c r="A23" s="105" t="s">
        <v>29</v>
      </c>
      <c r="B23" s="88">
        <v>0</v>
      </c>
      <c r="C23" s="88">
        <v>0</v>
      </c>
      <c r="D23" s="88">
        <v>101955.3</v>
      </c>
      <c r="E23" s="88">
        <v>0</v>
      </c>
      <c r="F23" s="88">
        <v>0</v>
      </c>
      <c r="G23" s="88">
        <v>0</v>
      </c>
      <c r="H23" s="88">
        <v>0</v>
      </c>
      <c r="I23" s="88">
        <v>237374.6</v>
      </c>
      <c r="J23" s="88">
        <v>-5092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9">
        <v>334237.9</v>
      </c>
    </row>
    <row r="24" spans="1:22" ht="16.5" customHeight="1">
      <c r="A24" s="105" t="s">
        <v>30</v>
      </c>
      <c r="B24" s="88">
        <v>17302.98</v>
      </c>
      <c r="C24" s="88">
        <v>-13189.88</v>
      </c>
      <c r="D24" s="88">
        <v>942028.0299999898</v>
      </c>
      <c r="E24" s="88">
        <v>-176662.77703472413</v>
      </c>
      <c r="F24" s="88">
        <v>-5903.4</v>
      </c>
      <c r="G24" s="88">
        <v>47060</v>
      </c>
      <c r="H24" s="88">
        <v>135</v>
      </c>
      <c r="I24" s="88">
        <v>108757.65</v>
      </c>
      <c r="J24" s="88">
        <v>6304</v>
      </c>
      <c r="K24" s="88">
        <v>13815.14</v>
      </c>
      <c r="L24" s="88">
        <v>0</v>
      </c>
      <c r="M24" s="88">
        <v>363.69</v>
      </c>
      <c r="N24" s="88">
        <v>0</v>
      </c>
      <c r="O24" s="88">
        <v>10361.546702514013</v>
      </c>
      <c r="P24" s="88">
        <v>1459</v>
      </c>
      <c r="Q24" s="88">
        <v>6291</v>
      </c>
      <c r="R24" s="88">
        <v>0</v>
      </c>
      <c r="S24" s="88">
        <v>0</v>
      </c>
      <c r="T24" s="88">
        <v>0</v>
      </c>
      <c r="U24" s="88">
        <v>0</v>
      </c>
      <c r="V24" s="89">
        <v>958121.9796677796</v>
      </c>
    </row>
    <row r="25" spans="1:22" ht="16.5" customHeight="1">
      <c r="A25" s="105" t="s">
        <v>31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11110.07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9">
        <v>11110.07</v>
      </c>
    </row>
    <row r="26" spans="1:22" ht="18" customHeight="1">
      <c r="A26" s="105" t="s">
        <v>32</v>
      </c>
      <c r="B26" s="88">
        <v>-78602.67</v>
      </c>
      <c r="C26" s="88">
        <v>33223.79</v>
      </c>
      <c r="D26" s="88">
        <v>380634.269999998</v>
      </c>
      <c r="E26" s="88">
        <v>15845.44</v>
      </c>
      <c r="F26" s="88">
        <v>158845.8</v>
      </c>
      <c r="G26" s="88">
        <v>86342</v>
      </c>
      <c r="H26" s="88">
        <v>4232.86</v>
      </c>
      <c r="I26" s="88">
        <v>115873.77</v>
      </c>
      <c r="J26" s="88">
        <v>37064.48</v>
      </c>
      <c r="K26" s="88">
        <v>13708.9</v>
      </c>
      <c r="L26" s="88">
        <v>41597.98</v>
      </c>
      <c r="M26" s="88">
        <v>0</v>
      </c>
      <c r="N26" s="88">
        <v>72699.94</v>
      </c>
      <c r="O26" s="88">
        <v>8883.839247193153</v>
      </c>
      <c r="P26" s="88">
        <v>173</v>
      </c>
      <c r="Q26" s="88">
        <v>0</v>
      </c>
      <c r="R26" s="88">
        <v>5680</v>
      </c>
      <c r="S26" s="88">
        <v>0</v>
      </c>
      <c r="T26" s="88">
        <v>0</v>
      </c>
      <c r="U26" s="88">
        <v>0</v>
      </c>
      <c r="V26" s="89">
        <v>896203.3992471911</v>
      </c>
    </row>
    <row r="27" spans="1:22" s="81" customFormat="1" ht="22.5" customHeight="1">
      <c r="A27" s="107" t="s">
        <v>33</v>
      </c>
      <c r="B27" s="89">
        <v>54897276.03000001</v>
      </c>
      <c r="C27" s="89">
        <v>40940322.53</v>
      </c>
      <c r="D27" s="89">
        <v>29032022.86999999</v>
      </c>
      <c r="E27" s="89">
        <v>27476836.588710476</v>
      </c>
      <c r="F27" s="89">
        <v>19536621.800000004</v>
      </c>
      <c r="G27" s="89">
        <v>15110834</v>
      </c>
      <c r="H27" s="89">
        <v>27059964.240000006</v>
      </c>
      <c r="I27" s="89">
        <v>13200673.362044783</v>
      </c>
      <c r="J27" s="89">
        <v>12514961.78</v>
      </c>
      <c r="K27" s="89">
        <v>5396645.470000001</v>
      </c>
      <c r="L27" s="89">
        <v>9358156.150000002</v>
      </c>
      <c r="M27" s="89">
        <v>602166.05</v>
      </c>
      <c r="N27" s="89">
        <v>2255855.16</v>
      </c>
      <c r="O27" s="89">
        <v>2787411.01</v>
      </c>
      <c r="P27" s="89">
        <v>1035693</v>
      </c>
      <c r="Q27" s="89">
        <v>75161</v>
      </c>
      <c r="R27" s="89">
        <v>151937.4</v>
      </c>
      <c r="S27" s="89">
        <v>1006781.22</v>
      </c>
      <c r="T27" s="89">
        <v>230867.98</v>
      </c>
      <c r="U27" s="89">
        <v>0</v>
      </c>
      <c r="V27" s="89">
        <v>262670187.64075527</v>
      </c>
    </row>
    <row r="28" spans="1:22" ht="15.75">
      <c r="A28" s="50"/>
      <c r="B28" s="22"/>
      <c r="C28" s="24"/>
      <c r="D28" s="22"/>
      <c r="E28" s="22"/>
      <c r="F28" s="22"/>
      <c r="G28" s="22"/>
      <c r="H28" s="22"/>
      <c r="I28" s="22"/>
      <c r="J28" s="29"/>
      <c r="K28" s="23"/>
      <c r="L28" s="23"/>
      <c r="M28" s="22"/>
      <c r="N28" s="23"/>
      <c r="O28" s="24"/>
      <c r="P28" s="24"/>
      <c r="Q28" s="22"/>
      <c r="R28" s="24"/>
      <c r="S28" s="22"/>
      <c r="T28" s="22"/>
      <c r="U28" s="22"/>
      <c r="V28" s="25"/>
    </row>
    <row r="29" spans="1:23" ht="18.75">
      <c r="A29" s="102" t="s">
        <v>175</v>
      </c>
      <c r="B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W29" s="4"/>
    </row>
    <row r="30" spans="1:21" ht="12.75">
      <c r="A30" s="3"/>
      <c r="B30" s="3"/>
      <c r="D30" s="3"/>
      <c r="E30" s="3"/>
      <c r="F30" s="3"/>
      <c r="H30" s="3"/>
      <c r="I30" s="3"/>
      <c r="M30" s="3"/>
      <c r="Q30" s="3"/>
      <c r="S30" s="3"/>
      <c r="T30" s="3"/>
      <c r="U30" s="3"/>
    </row>
    <row r="31" spans="1:21" ht="12.75">
      <c r="A31" s="3"/>
      <c r="B31" s="3"/>
      <c r="D31" s="3"/>
      <c r="E31" s="3"/>
      <c r="F31" s="3"/>
      <c r="H31" s="3"/>
      <c r="I31" s="3"/>
      <c r="M31" s="3"/>
      <c r="Q31" s="3"/>
      <c r="S31" s="3"/>
      <c r="T31" s="3"/>
      <c r="U31" s="3"/>
    </row>
    <row r="32" spans="1:21" ht="12.75">
      <c r="A32" s="3"/>
      <c r="B32" s="3"/>
      <c r="D32" s="3"/>
      <c r="E32" s="3"/>
      <c r="F32" s="3"/>
      <c r="H32" s="3"/>
      <c r="I32" s="3"/>
      <c r="M32" s="3"/>
      <c r="Q32" s="3"/>
      <c r="S32" s="3"/>
      <c r="T32" s="3"/>
      <c r="U32" s="3"/>
    </row>
    <row r="35" s="6" customFormat="1" ht="18.75" customHeight="1"/>
    <row r="37" spans="2:11" s="6" customFormat="1" ht="15.75" customHeight="1">
      <c r="B37" s="27" t="s">
        <v>67</v>
      </c>
      <c r="C37" s="26" t="s">
        <v>66</v>
      </c>
      <c r="D37" s="27" t="s">
        <v>73</v>
      </c>
      <c r="E37" s="27" t="s">
        <v>75</v>
      </c>
      <c r="F37" s="27" t="s">
        <v>74</v>
      </c>
      <c r="G37" s="27" t="s">
        <v>71</v>
      </c>
      <c r="H37" s="27" t="s">
        <v>72</v>
      </c>
      <c r="I37" s="27" t="s">
        <v>70</v>
      </c>
      <c r="J37" s="27" t="s">
        <v>69</v>
      </c>
      <c r="K37" s="28" t="s">
        <v>68</v>
      </c>
    </row>
    <row r="38" spans="2:11" ht="12.75">
      <c r="B38" s="5">
        <f>(V5+V6)/V27</f>
        <v>0.008370254456477403</v>
      </c>
      <c r="C38" s="5">
        <f>(V7+V14)/V27</f>
        <v>0.8699112692719565</v>
      </c>
      <c r="D38" s="5">
        <f>V8/V27</f>
        <v>0.00046690692652085</v>
      </c>
      <c r="E38" s="5">
        <f>(V9+V19)/V27</f>
        <v>0.0011963104866311216</v>
      </c>
      <c r="F38" s="5">
        <f>(V10+V20)/V27</f>
        <v>0.02841757740779043</v>
      </c>
      <c r="G38" s="5">
        <f>V11/V27</f>
        <v>0.004288704824561137</v>
      </c>
      <c r="H38" s="5">
        <f>(V12+V13)/V27</f>
        <v>0.055500688297249315</v>
      </c>
      <c r="I38" s="5">
        <f>V21/V27</f>
        <v>0.019932348430846156</v>
      </c>
      <c r="J38" s="5">
        <f>(V25+V24+V23+V22)/V27</f>
        <v>0.008504043758185503</v>
      </c>
      <c r="K38" s="5">
        <f>V26/V27</f>
        <v>0.0034118961397815607</v>
      </c>
    </row>
  </sheetData>
  <mergeCells count="1">
    <mergeCell ref="A2:V2"/>
  </mergeCells>
  <printOptions horizontalCentered="1"/>
  <pageMargins left="0" right="0" top="0.2755905511811024" bottom="0.2755905511811024" header="0" footer="0"/>
  <pageSetup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3"/>
  <dimension ref="A1:AG36"/>
  <sheetViews>
    <sheetView view="pageBreakPreview" zoomScale="75" zoomScaleNormal="55" zoomScaleSheetLayoutView="75" workbookViewId="0" topLeftCell="A1">
      <selection activeCell="A1" sqref="A1"/>
    </sheetView>
  </sheetViews>
  <sheetFormatPr defaultColWidth="9.140625" defaultRowHeight="12.75"/>
  <cols>
    <col min="1" max="1" width="55.140625" style="73" customWidth="1"/>
    <col min="2" max="2" width="12.7109375" style="6" customWidth="1"/>
    <col min="3" max="3" width="13.8515625" style="6" customWidth="1"/>
    <col min="4" max="12" width="12.7109375" style="6" customWidth="1"/>
    <col min="13" max="13" width="18.57421875" style="6" customWidth="1"/>
    <col min="14" max="19" width="12.7109375" style="6" customWidth="1"/>
    <col min="20" max="20" width="13.7109375" style="6" customWidth="1"/>
    <col min="21" max="21" width="14.7109375" style="6" customWidth="1"/>
    <col min="22" max="22" width="13.140625" style="6" bestFit="1" customWidth="1"/>
    <col min="23" max="16384" width="9.140625" style="6" customWidth="1"/>
  </cols>
  <sheetData>
    <row r="1" spans="1:19" ht="15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33" ht="25.5" customHeight="1">
      <c r="A2" s="132" t="s">
        <v>176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18"/>
      <c r="U2" s="118"/>
      <c r="V2" s="11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</row>
    <row r="3" spans="1:33" ht="22.5" customHeight="1">
      <c r="A3" s="84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</row>
    <row r="4" spans="1:22" s="70" customFormat="1" ht="78" customHeight="1">
      <c r="A4" s="69" t="s">
        <v>177</v>
      </c>
      <c r="B4" s="90" t="s">
        <v>44</v>
      </c>
      <c r="C4" s="90" t="s">
        <v>45</v>
      </c>
      <c r="D4" s="90" t="s">
        <v>46</v>
      </c>
      <c r="E4" s="90" t="s">
        <v>47</v>
      </c>
      <c r="F4" s="90" t="s">
        <v>48</v>
      </c>
      <c r="G4" s="90" t="s">
        <v>50</v>
      </c>
      <c r="H4" s="90" t="s">
        <v>49</v>
      </c>
      <c r="I4" s="90" t="s">
        <v>51</v>
      </c>
      <c r="J4" s="90" t="s">
        <v>52</v>
      </c>
      <c r="K4" s="90" t="s">
        <v>53</v>
      </c>
      <c r="L4" s="90" t="s">
        <v>54</v>
      </c>
      <c r="M4" s="90" t="s">
        <v>56</v>
      </c>
      <c r="N4" s="90" t="s">
        <v>57</v>
      </c>
      <c r="O4" s="90" t="s">
        <v>58</v>
      </c>
      <c r="P4" s="90" t="s">
        <v>59</v>
      </c>
      <c r="Q4" s="90" t="s">
        <v>61</v>
      </c>
      <c r="R4" s="90" t="s">
        <v>60</v>
      </c>
      <c r="S4" s="90" t="s">
        <v>55</v>
      </c>
      <c r="T4" s="90" t="s">
        <v>62</v>
      </c>
      <c r="U4" s="90" t="s">
        <v>63</v>
      </c>
      <c r="V4" s="90" t="s">
        <v>64</v>
      </c>
    </row>
    <row r="5" spans="1:22" ht="27" customHeight="1">
      <c r="A5" s="123" t="s">
        <v>178</v>
      </c>
      <c r="B5" s="119">
        <v>128762317.17999998</v>
      </c>
      <c r="C5" s="119">
        <v>94244207.39</v>
      </c>
      <c r="D5" s="119">
        <v>82259519.32999988</v>
      </c>
      <c r="E5" s="119">
        <v>67575502.7</v>
      </c>
      <c r="F5" s="119">
        <v>65328365.280000016</v>
      </c>
      <c r="G5" s="119">
        <v>60413671</v>
      </c>
      <c r="H5" s="119">
        <v>53345649.97000002</v>
      </c>
      <c r="I5" s="119">
        <v>37919033.62000001</v>
      </c>
      <c r="J5" s="119">
        <v>28303038.520000007</v>
      </c>
      <c r="K5" s="119">
        <v>21053589.849999998</v>
      </c>
      <c r="L5" s="119">
        <v>19656155.700000003</v>
      </c>
      <c r="M5" s="119">
        <v>6688601.8451575</v>
      </c>
      <c r="N5" s="119">
        <v>9714190.68</v>
      </c>
      <c r="O5" s="119">
        <v>7662651.480000003</v>
      </c>
      <c r="P5" s="119">
        <v>4095430</v>
      </c>
      <c r="Q5" s="119">
        <v>2451960</v>
      </c>
      <c r="R5" s="119">
        <v>3283719.3</v>
      </c>
      <c r="S5" s="119">
        <v>16055589.49</v>
      </c>
      <c r="T5" s="119">
        <v>1493954.64</v>
      </c>
      <c r="U5" s="119">
        <v>15145</v>
      </c>
      <c r="V5" s="120">
        <v>710322292.9751574</v>
      </c>
    </row>
    <row r="6" spans="1:22" ht="27" customHeight="1">
      <c r="A6" s="123" t="s">
        <v>179</v>
      </c>
      <c r="B6" s="119">
        <v>0</v>
      </c>
      <c r="C6" s="119">
        <v>0</v>
      </c>
      <c r="D6" s="119">
        <v>8192263.81</v>
      </c>
      <c r="E6" s="119">
        <v>0</v>
      </c>
      <c r="F6" s="119">
        <v>165441.64</v>
      </c>
      <c r="G6" s="119">
        <v>832987</v>
      </c>
      <c r="H6" s="119">
        <v>0</v>
      </c>
      <c r="I6" s="119">
        <v>0</v>
      </c>
      <c r="J6" s="119">
        <v>0</v>
      </c>
      <c r="K6" s="119">
        <v>0</v>
      </c>
      <c r="L6" s="119">
        <v>0</v>
      </c>
      <c r="M6" s="119">
        <v>2512980.1548424996</v>
      </c>
      <c r="N6" s="119">
        <v>0</v>
      </c>
      <c r="O6" s="119">
        <v>0</v>
      </c>
      <c r="P6" s="119">
        <v>0</v>
      </c>
      <c r="Q6" s="119">
        <v>429695</v>
      </c>
      <c r="R6" s="119">
        <v>0</v>
      </c>
      <c r="S6" s="125">
        <v>0</v>
      </c>
      <c r="T6" s="121">
        <v>0</v>
      </c>
      <c r="U6" s="120">
        <v>0</v>
      </c>
      <c r="V6" s="120">
        <v>12133367.604842499</v>
      </c>
    </row>
    <row r="7" spans="1:22" ht="21.75" customHeight="1">
      <c r="A7" s="71" t="s">
        <v>33</v>
      </c>
      <c r="B7" s="122">
        <v>128762317.17999998</v>
      </c>
      <c r="C7" s="122">
        <v>94244207.39</v>
      </c>
      <c r="D7" s="122">
        <v>90451783.13999988</v>
      </c>
      <c r="E7" s="122">
        <v>67575502.7</v>
      </c>
      <c r="F7" s="122">
        <v>65493806.92000002</v>
      </c>
      <c r="G7" s="122">
        <v>61246658</v>
      </c>
      <c r="H7" s="122">
        <v>53345649.97000002</v>
      </c>
      <c r="I7" s="122">
        <v>37919033.62000001</v>
      </c>
      <c r="J7" s="122">
        <v>28303038.520000007</v>
      </c>
      <c r="K7" s="122">
        <v>21053589.849999998</v>
      </c>
      <c r="L7" s="122">
        <v>19656155.700000003</v>
      </c>
      <c r="M7" s="122">
        <v>9201582</v>
      </c>
      <c r="N7" s="122">
        <v>9714190.68</v>
      </c>
      <c r="O7" s="122">
        <v>7662651.480000003</v>
      </c>
      <c r="P7" s="122">
        <v>4095430</v>
      </c>
      <c r="Q7" s="122">
        <v>2881655</v>
      </c>
      <c r="R7" s="122">
        <v>3283719.3</v>
      </c>
      <c r="S7" s="122">
        <v>16055589.49</v>
      </c>
      <c r="T7" s="122">
        <v>1493954.64</v>
      </c>
      <c r="U7" s="122">
        <v>15145</v>
      </c>
      <c r="V7" s="122">
        <v>722455660.5799999</v>
      </c>
    </row>
    <row r="8" spans="1:18" ht="12.75">
      <c r="A8" s="72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18.75">
      <c r="A9" s="102" t="s">
        <v>175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12.75">
      <c r="A10" s="7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12.75">
      <c r="A11" s="7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12.75">
      <c r="A12" s="72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12.75">
      <c r="A13" s="72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12.75">
      <c r="A14" s="72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12.75">
      <c r="A15" s="72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2.75">
      <c r="A16" s="7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2.75">
      <c r="A17" s="72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12.75">
      <c r="A18" s="72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2.75">
      <c r="A19" s="7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12.75">
      <c r="A20" s="72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2.75">
      <c r="A21" s="7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12.75">
      <c r="A22" s="7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2.75">
      <c r="A23" s="7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12.75">
      <c r="A24" s="72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12.75">
      <c r="A25" s="72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12.75">
      <c r="A26" s="72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12.75">
      <c r="A27" s="72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2.75">
      <c r="A28" s="72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12.75">
      <c r="A29" s="72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12.75">
      <c r="A30" s="72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12.75">
      <c r="A31" s="72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12.75">
      <c r="A32" s="72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12.75">
      <c r="A33" s="72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12.75">
      <c r="A34" s="7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12.75">
      <c r="A35" s="7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12.75">
      <c r="A36" s="7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</sheetData>
  <mergeCells count="1">
    <mergeCell ref="A2:S2"/>
  </mergeCells>
  <printOptions horizontalCentered="1"/>
  <pageMargins left="0.3937007874015748" right="0.1968503937007874" top="0.7480314960629921" bottom="0.5905511811023623" header="0.4724409448818898" footer="0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7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5.421875" style="30" customWidth="1"/>
    <col min="2" max="2" width="59.7109375" style="30" customWidth="1"/>
    <col min="3" max="3" width="12.7109375" style="30" customWidth="1"/>
    <col min="4" max="4" width="11.7109375" style="30" customWidth="1"/>
    <col min="5" max="5" width="9.57421875" style="30" customWidth="1"/>
    <col min="6" max="6" width="8.421875" style="30" customWidth="1"/>
    <col min="7" max="11" width="8.7109375" style="30" customWidth="1"/>
    <col min="12" max="12" width="9.7109375" style="30" customWidth="1"/>
    <col min="13" max="13" width="10.00390625" style="30" customWidth="1"/>
    <col min="14" max="14" width="8.7109375" style="30" customWidth="1"/>
    <col min="15" max="15" width="10.421875" style="30" customWidth="1"/>
    <col min="16" max="16" width="10.57421875" style="30" customWidth="1"/>
    <col min="17" max="17" width="8.7109375" style="30" customWidth="1"/>
    <col min="18" max="18" width="10.00390625" style="30" customWidth="1"/>
    <col min="19" max="20" width="8.7109375" style="30" customWidth="1"/>
    <col min="21" max="21" width="10.421875" style="30" customWidth="1"/>
    <col min="22" max="16384" width="9.28125" style="30" customWidth="1"/>
  </cols>
  <sheetData>
    <row r="2" spans="1:23" ht="18.75" customHeight="1">
      <c r="A2" s="135" t="s">
        <v>107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</row>
    <row r="3" spans="1:22" s="31" customFormat="1" ht="17.25" customHeight="1">
      <c r="A3" s="32"/>
      <c r="B3" s="32"/>
      <c r="V3" s="108" t="s">
        <v>78</v>
      </c>
    </row>
    <row r="4" spans="1:23" s="31" customFormat="1" ht="63.75" customHeight="1">
      <c r="A4" s="133"/>
      <c r="B4" s="134"/>
      <c r="C4" s="90" t="s">
        <v>44</v>
      </c>
      <c r="D4" s="90" t="s">
        <v>45</v>
      </c>
      <c r="E4" s="90" t="s">
        <v>46</v>
      </c>
      <c r="F4" s="90" t="s">
        <v>47</v>
      </c>
      <c r="G4" s="90" t="s">
        <v>48</v>
      </c>
      <c r="H4" s="90" t="s">
        <v>50</v>
      </c>
      <c r="I4" s="90" t="s">
        <v>49</v>
      </c>
      <c r="J4" s="90" t="s">
        <v>51</v>
      </c>
      <c r="K4" s="90" t="s">
        <v>52</v>
      </c>
      <c r="L4" s="90" t="s">
        <v>53</v>
      </c>
      <c r="M4" s="90" t="s">
        <v>54</v>
      </c>
      <c r="N4" s="90" t="s">
        <v>55</v>
      </c>
      <c r="O4" s="90" t="s">
        <v>56</v>
      </c>
      <c r="P4" s="90" t="s">
        <v>57</v>
      </c>
      <c r="Q4" s="90" t="s">
        <v>58</v>
      </c>
      <c r="R4" s="90" t="s">
        <v>59</v>
      </c>
      <c r="S4" s="90" t="s">
        <v>60</v>
      </c>
      <c r="T4" s="90" t="s">
        <v>61</v>
      </c>
      <c r="U4" s="90" t="s">
        <v>62</v>
      </c>
      <c r="V4" s="90" t="s">
        <v>63</v>
      </c>
      <c r="W4" s="96" t="s">
        <v>64</v>
      </c>
    </row>
    <row r="5" spans="1:23" s="31" customFormat="1" ht="12.75">
      <c r="A5" s="97" t="s">
        <v>0</v>
      </c>
      <c r="B5" s="36" t="s">
        <v>108</v>
      </c>
      <c r="C5" s="34"/>
      <c r="D5" s="6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1:23" s="31" customFormat="1" ht="12.75">
      <c r="A6" s="98" t="s">
        <v>1</v>
      </c>
      <c r="B6" s="38" t="s">
        <v>109</v>
      </c>
      <c r="C6" s="64"/>
      <c r="D6" s="63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</row>
    <row r="7" spans="1:23" s="39" customFormat="1" ht="12.75">
      <c r="A7" s="40" t="s">
        <v>2</v>
      </c>
      <c r="B7" s="38" t="s">
        <v>110</v>
      </c>
      <c r="C7" s="67">
        <v>128762</v>
      </c>
      <c r="D7" s="67">
        <v>94244</v>
      </c>
      <c r="E7" s="67">
        <v>90452</v>
      </c>
      <c r="F7" s="67">
        <v>67576</v>
      </c>
      <c r="G7" s="67">
        <v>65494</v>
      </c>
      <c r="H7" s="67">
        <v>61247</v>
      </c>
      <c r="I7" s="67">
        <v>53346</v>
      </c>
      <c r="J7" s="67">
        <v>37919</v>
      </c>
      <c r="K7" s="67">
        <v>28303</v>
      </c>
      <c r="L7" s="67">
        <v>21054</v>
      </c>
      <c r="M7" s="67">
        <v>19656</v>
      </c>
      <c r="N7" s="67">
        <v>16056</v>
      </c>
      <c r="O7" s="67">
        <v>9201.58234</v>
      </c>
      <c r="P7" s="67">
        <v>9714</v>
      </c>
      <c r="Q7" s="67">
        <v>7663</v>
      </c>
      <c r="R7" s="67">
        <v>4095</v>
      </c>
      <c r="S7" s="67">
        <v>3284</v>
      </c>
      <c r="T7" s="67">
        <v>2882</v>
      </c>
      <c r="U7" s="67">
        <v>2332</v>
      </c>
      <c r="V7" s="67">
        <v>15</v>
      </c>
      <c r="W7" s="67">
        <v>723295.58234</v>
      </c>
    </row>
    <row r="8" spans="1:23" s="41" customFormat="1" ht="12.75">
      <c r="A8" s="40" t="s">
        <v>111</v>
      </c>
      <c r="B8" s="38" t="s">
        <v>112</v>
      </c>
      <c r="C8" s="67">
        <v>-31105</v>
      </c>
      <c r="D8" s="67">
        <v>-3589</v>
      </c>
      <c r="E8" s="67">
        <v>-25626</v>
      </c>
      <c r="F8" s="67">
        <v>-35</v>
      </c>
      <c r="G8" s="67">
        <v>-6502</v>
      </c>
      <c r="H8" s="67">
        <v>-707</v>
      </c>
      <c r="I8" s="67">
        <v>-23489</v>
      </c>
      <c r="J8" s="67">
        <v>-2181</v>
      </c>
      <c r="K8" s="67">
        <v>-8797</v>
      </c>
      <c r="L8" s="67">
        <v>-2513</v>
      </c>
      <c r="M8" s="67">
        <v>-15145</v>
      </c>
      <c r="N8" s="67">
        <v>-6807</v>
      </c>
      <c r="O8" s="67">
        <v>-6163.19296</v>
      </c>
      <c r="P8" s="67">
        <v>-4639</v>
      </c>
      <c r="Q8" s="67">
        <v>-482</v>
      </c>
      <c r="R8" s="67">
        <v>-1887</v>
      </c>
      <c r="S8" s="67">
        <v>-1667</v>
      </c>
      <c r="T8" s="67">
        <v>-50</v>
      </c>
      <c r="U8" s="67">
        <v>-579</v>
      </c>
      <c r="V8" s="67">
        <v>-9</v>
      </c>
      <c r="W8" s="67">
        <v>-141972.19296000001</v>
      </c>
    </row>
    <row r="9" spans="1:23" ht="10.5" customHeight="1">
      <c r="A9" s="40" t="s">
        <v>113</v>
      </c>
      <c r="B9" s="38" t="s">
        <v>114</v>
      </c>
      <c r="C9" s="67">
        <v>-27676</v>
      </c>
      <c r="D9" s="67">
        <v>1518</v>
      </c>
      <c r="E9" s="67">
        <v>-7557</v>
      </c>
      <c r="F9" s="67">
        <v>2030</v>
      </c>
      <c r="G9" s="67">
        <v>-11002</v>
      </c>
      <c r="H9" s="67">
        <v>-6401</v>
      </c>
      <c r="I9" s="67">
        <v>-5858</v>
      </c>
      <c r="J9" s="67">
        <v>-1093</v>
      </c>
      <c r="K9" s="67">
        <v>-5638</v>
      </c>
      <c r="L9" s="67">
        <v>-1185</v>
      </c>
      <c r="M9" s="67">
        <v>1732</v>
      </c>
      <c r="N9" s="67">
        <v>1079</v>
      </c>
      <c r="O9" s="67">
        <v>-401.95757</v>
      </c>
      <c r="P9" s="67">
        <v>-1587</v>
      </c>
      <c r="Q9" s="67">
        <v>287</v>
      </c>
      <c r="R9" s="67">
        <v>-84</v>
      </c>
      <c r="S9" s="67">
        <v>-259</v>
      </c>
      <c r="T9" s="67">
        <v>-1533</v>
      </c>
      <c r="U9" s="67">
        <v>-516</v>
      </c>
      <c r="V9" s="67">
        <v>-10</v>
      </c>
      <c r="W9" s="67">
        <v>-64154.95757</v>
      </c>
    </row>
    <row r="10" spans="1:23" ht="12.75">
      <c r="A10" s="40"/>
      <c r="B10" s="38" t="s">
        <v>115</v>
      </c>
      <c r="C10" s="124">
        <v>0</v>
      </c>
      <c r="D10" s="124">
        <v>0</v>
      </c>
      <c r="E10" s="124">
        <v>0</v>
      </c>
      <c r="F10" s="124">
        <v>0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24">
        <v>0</v>
      </c>
      <c r="R10" s="124">
        <v>0</v>
      </c>
      <c r="S10" s="124">
        <v>0</v>
      </c>
      <c r="T10" s="124">
        <v>0</v>
      </c>
      <c r="U10" s="124">
        <v>0</v>
      </c>
      <c r="V10" s="124">
        <v>0</v>
      </c>
      <c r="W10" s="124">
        <v>0</v>
      </c>
    </row>
    <row r="11" spans="1:23" ht="12.75">
      <c r="A11" s="40" t="s">
        <v>116</v>
      </c>
      <c r="B11" s="38" t="s">
        <v>117</v>
      </c>
      <c r="C11" s="67">
        <v>8750</v>
      </c>
      <c r="D11" s="67">
        <v>-587</v>
      </c>
      <c r="E11" s="67">
        <v>4924</v>
      </c>
      <c r="F11" s="67">
        <v>-33</v>
      </c>
      <c r="G11" s="67">
        <v>1802</v>
      </c>
      <c r="H11" s="124">
        <v>0</v>
      </c>
      <c r="I11" s="67">
        <v>2802</v>
      </c>
      <c r="J11" s="67">
        <v>-474</v>
      </c>
      <c r="K11" s="67">
        <v>-10782</v>
      </c>
      <c r="L11" s="67">
        <v>207</v>
      </c>
      <c r="M11" s="67">
        <v>-55</v>
      </c>
      <c r="N11" s="67">
        <v>-140</v>
      </c>
      <c r="O11" s="67">
        <v>327.95802</v>
      </c>
      <c r="P11" s="67">
        <v>-167</v>
      </c>
      <c r="Q11" s="124">
        <v>0</v>
      </c>
      <c r="R11" s="67">
        <v>350</v>
      </c>
      <c r="S11" s="67">
        <v>411</v>
      </c>
      <c r="T11" s="67">
        <v>202</v>
      </c>
      <c r="U11" s="67">
        <v>-84</v>
      </c>
      <c r="V11" s="67">
        <v>6</v>
      </c>
      <c r="W11" s="67">
        <v>7459.95802</v>
      </c>
    </row>
    <row r="12" spans="1:23" ht="12.75">
      <c r="A12" s="42"/>
      <c r="B12" s="43" t="s">
        <v>118</v>
      </c>
      <c r="C12" s="67">
        <v>78731</v>
      </c>
      <c r="D12" s="67">
        <v>91586</v>
      </c>
      <c r="E12" s="67">
        <v>62193</v>
      </c>
      <c r="F12" s="67">
        <v>69538</v>
      </c>
      <c r="G12" s="67">
        <v>49792</v>
      </c>
      <c r="H12" s="67">
        <v>54139</v>
      </c>
      <c r="I12" s="67">
        <v>26801</v>
      </c>
      <c r="J12" s="67">
        <v>34171</v>
      </c>
      <c r="K12" s="67">
        <v>3086</v>
      </c>
      <c r="L12" s="67">
        <v>17563</v>
      </c>
      <c r="M12" s="67">
        <v>6188</v>
      </c>
      <c r="N12" s="67">
        <v>10188</v>
      </c>
      <c r="O12" s="67">
        <v>2964.3898300000005</v>
      </c>
      <c r="P12" s="67">
        <v>3321</v>
      </c>
      <c r="Q12" s="67">
        <v>7468</v>
      </c>
      <c r="R12" s="67">
        <v>2474</v>
      </c>
      <c r="S12" s="67">
        <v>1769</v>
      </c>
      <c r="T12" s="67">
        <v>1501</v>
      </c>
      <c r="U12" s="67">
        <v>1153</v>
      </c>
      <c r="V12" s="67">
        <v>2</v>
      </c>
      <c r="W12" s="67">
        <v>524628.38983</v>
      </c>
    </row>
    <row r="13" spans="1:23" s="31" customFormat="1" ht="12.75" customHeight="1">
      <c r="A13" s="33" t="s">
        <v>3</v>
      </c>
      <c r="B13" s="44" t="s">
        <v>119</v>
      </c>
      <c r="C13" s="67">
        <v>8296</v>
      </c>
      <c r="D13" s="124">
        <v>0</v>
      </c>
      <c r="E13" s="67">
        <v>912</v>
      </c>
      <c r="F13" s="67">
        <v>2650</v>
      </c>
      <c r="G13" s="67">
        <v>4229</v>
      </c>
      <c r="H13" s="124">
        <v>0</v>
      </c>
      <c r="I13" s="124">
        <v>0</v>
      </c>
      <c r="J13" s="67">
        <v>-1132</v>
      </c>
      <c r="K13" s="67">
        <v>301</v>
      </c>
      <c r="L13" s="124">
        <v>0</v>
      </c>
      <c r="M13" s="67">
        <v>111</v>
      </c>
      <c r="N13" s="124">
        <v>0</v>
      </c>
      <c r="O13" s="67">
        <v>197.201244212675</v>
      </c>
      <c r="P13" s="67">
        <v>165</v>
      </c>
      <c r="Q13" s="124">
        <v>0</v>
      </c>
      <c r="R13" s="67">
        <v>187</v>
      </c>
      <c r="S13" s="124">
        <v>0</v>
      </c>
      <c r="T13" s="67">
        <v>58</v>
      </c>
      <c r="U13" s="124">
        <v>0</v>
      </c>
      <c r="V13" s="124">
        <v>0</v>
      </c>
      <c r="W13" s="67">
        <v>15974.201244212674</v>
      </c>
    </row>
    <row r="14" spans="1:23" ht="12.75">
      <c r="A14" s="33" t="s">
        <v>4</v>
      </c>
      <c r="B14" s="38" t="s">
        <v>120</v>
      </c>
      <c r="C14" s="67">
        <v>62</v>
      </c>
      <c r="D14" s="67">
        <v>211</v>
      </c>
      <c r="E14" s="67">
        <v>762</v>
      </c>
      <c r="F14" s="67">
        <v>104</v>
      </c>
      <c r="G14" s="67">
        <v>83</v>
      </c>
      <c r="H14" s="124">
        <v>0</v>
      </c>
      <c r="I14" s="67">
        <v>12</v>
      </c>
      <c r="J14" s="67">
        <v>455</v>
      </c>
      <c r="K14" s="67">
        <v>384</v>
      </c>
      <c r="L14" s="67">
        <v>279</v>
      </c>
      <c r="M14" s="124">
        <v>0</v>
      </c>
      <c r="N14" s="124">
        <v>0</v>
      </c>
      <c r="O14" s="67">
        <v>29.37351</v>
      </c>
      <c r="P14" s="67">
        <v>105</v>
      </c>
      <c r="Q14" s="124">
        <v>0</v>
      </c>
      <c r="R14" s="124">
        <v>0</v>
      </c>
      <c r="S14" s="124">
        <v>0</v>
      </c>
      <c r="T14" s="124">
        <v>0</v>
      </c>
      <c r="U14" s="67">
        <v>39</v>
      </c>
      <c r="V14" s="124">
        <v>0</v>
      </c>
      <c r="W14" s="67">
        <v>2525.37351</v>
      </c>
    </row>
    <row r="15" spans="1:23" ht="11.25" customHeight="1">
      <c r="A15" s="37" t="s">
        <v>5</v>
      </c>
      <c r="B15" s="38" t="s">
        <v>121</v>
      </c>
      <c r="C15" s="124">
        <v>0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0</v>
      </c>
      <c r="R15" s="124">
        <v>0</v>
      </c>
      <c r="S15" s="124">
        <v>0</v>
      </c>
      <c r="T15" s="124">
        <v>0</v>
      </c>
      <c r="U15" s="124">
        <v>0</v>
      </c>
      <c r="V15" s="124">
        <v>0</v>
      </c>
      <c r="W15" s="124">
        <v>0</v>
      </c>
    </row>
    <row r="16" spans="1:23" ht="12.75">
      <c r="A16" s="40" t="s">
        <v>2</v>
      </c>
      <c r="B16" s="38" t="s">
        <v>122</v>
      </c>
      <c r="C16" s="124">
        <v>0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</row>
    <row r="17" spans="1:23" ht="12.75">
      <c r="A17" s="40" t="s">
        <v>6</v>
      </c>
      <c r="B17" s="38" t="s">
        <v>123</v>
      </c>
      <c r="C17" s="67">
        <v>-54897</v>
      </c>
      <c r="D17" s="67">
        <v>-40941</v>
      </c>
      <c r="E17" s="67">
        <v>-29032</v>
      </c>
      <c r="F17" s="67">
        <v>-27477</v>
      </c>
      <c r="G17" s="67">
        <v>-19536</v>
      </c>
      <c r="H17" s="67">
        <v>-15111</v>
      </c>
      <c r="I17" s="67">
        <v>-27060</v>
      </c>
      <c r="J17" s="67">
        <v>-13200</v>
      </c>
      <c r="K17" s="67">
        <v>-12515</v>
      </c>
      <c r="L17" s="67">
        <v>-5397</v>
      </c>
      <c r="M17" s="67">
        <v>-9359</v>
      </c>
      <c r="N17" s="67">
        <v>-1007</v>
      </c>
      <c r="O17" s="67">
        <v>-602.16592</v>
      </c>
      <c r="P17" s="67">
        <v>-2255</v>
      </c>
      <c r="Q17" s="67">
        <v>-2787</v>
      </c>
      <c r="R17" s="67">
        <v>-1036</v>
      </c>
      <c r="S17" s="67">
        <v>-152</v>
      </c>
      <c r="T17" s="67">
        <v>-75</v>
      </c>
      <c r="U17" s="67">
        <v>-491</v>
      </c>
      <c r="V17" s="124">
        <v>0</v>
      </c>
      <c r="W17" s="67">
        <v>-262930.16592</v>
      </c>
    </row>
    <row r="18" spans="1:23" ht="12.75">
      <c r="A18" s="40" t="s">
        <v>124</v>
      </c>
      <c r="B18" s="38" t="s">
        <v>125</v>
      </c>
      <c r="C18" s="67">
        <v>5568</v>
      </c>
      <c r="D18" s="67">
        <v>66</v>
      </c>
      <c r="E18" s="67">
        <v>3598</v>
      </c>
      <c r="F18" s="124">
        <v>0</v>
      </c>
      <c r="G18" s="67">
        <v>489</v>
      </c>
      <c r="H18" s="124">
        <v>0</v>
      </c>
      <c r="I18" s="67">
        <v>11685</v>
      </c>
      <c r="J18" s="67">
        <v>2634</v>
      </c>
      <c r="K18" s="67">
        <v>862</v>
      </c>
      <c r="L18" s="67">
        <v>197</v>
      </c>
      <c r="M18" s="67">
        <v>7766</v>
      </c>
      <c r="N18" s="124">
        <v>0</v>
      </c>
      <c r="O18" s="67">
        <v>225.77295</v>
      </c>
      <c r="P18" s="67">
        <v>1201</v>
      </c>
      <c r="Q18" s="67">
        <v>294</v>
      </c>
      <c r="R18" s="67">
        <v>384</v>
      </c>
      <c r="S18" s="67">
        <v>25</v>
      </c>
      <c r="T18" s="124">
        <v>0</v>
      </c>
      <c r="U18" s="67">
        <v>253</v>
      </c>
      <c r="V18" s="124">
        <v>0</v>
      </c>
      <c r="W18" s="67">
        <v>35247.77295</v>
      </c>
    </row>
    <row r="19" spans="1:23" ht="12.75">
      <c r="A19" s="42"/>
      <c r="B19" s="45" t="s">
        <v>126</v>
      </c>
      <c r="C19" s="67">
        <v>-49329</v>
      </c>
      <c r="D19" s="67">
        <v>-40875</v>
      </c>
      <c r="E19" s="67">
        <v>-25434</v>
      </c>
      <c r="F19" s="67">
        <v>-27477</v>
      </c>
      <c r="G19" s="67">
        <v>-19047</v>
      </c>
      <c r="H19" s="67">
        <v>-15111</v>
      </c>
      <c r="I19" s="67">
        <v>-15375</v>
      </c>
      <c r="J19" s="67">
        <v>-10566</v>
      </c>
      <c r="K19" s="67">
        <v>-11653</v>
      </c>
      <c r="L19" s="67">
        <v>-5200</v>
      </c>
      <c r="M19" s="67">
        <v>-1593</v>
      </c>
      <c r="N19" s="67">
        <v>-1007</v>
      </c>
      <c r="O19" s="67">
        <v>-376.39297</v>
      </c>
      <c r="P19" s="67">
        <v>-1054</v>
      </c>
      <c r="Q19" s="67">
        <v>-2493</v>
      </c>
      <c r="R19" s="67">
        <v>-652</v>
      </c>
      <c r="S19" s="67">
        <v>-127</v>
      </c>
      <c r="T19" s="67">
        <v>-75</v>
      </c>
      <c r="U19" s="67">
        <v>-238</v>
      </c>
      <c r="V19" s="124">
        <v>0</v>
      </c>
      <c r="W19" s="67">
        <v>-227682.39297</v>
      </c>
    </row>
    <row r="20" spans="1:23" ht="12.75">
      <c r="A20" s="40" t="s">
        <v>111</v>
      </c>
      <c r="B20" s="38" t="s">
        <v>127</v>
      </c>
      <c r="C20" s="67">
        <v>-5978</v>
      </c>
      <c r="D20" s="67">
        <v>-6689</v>
      </c>
      <c r="E20" s="67">
        <v>-10088</v>
      </c>
      <c r="F20" s="67">
        <v>-2390</v>
      </c>
      <c r="G20" s="67">
        <v>-16289</v>
      </c>
      <c r="H20" s="67">
        <v>-5210</v>
      </c>
      <c r="I20" s="67">
        <v>-8550</v>
      </c>
      <c r="J20" s="67">
        <v>-3535</v>
      </c>
      <c r="K20" s="67">
        <v>-8711</v>
      </c>
      <c r="L20" s="67">
        <v>-2534</v>
      </c>
      <c r="M20" s="67">
        <v>-13910</v>
      </c>
      <c r="N20" s="67">
        <v>-1937</v>
      </c>
      <c r="O20" s="67">
        <v>-2620.54744</v>
      </c>
      <c r="P20" s="67">
        <v>-2476</v>
      </c>
      <c r="Q20" s="67">
        <v>-1232</v>
      </c>
      <c r="R20" s="67">
        <v>-444</v>
      </c>
      <c r="S20" s="67">
        <v>-151</v>
      </c>
      <c r="T20" s="67">
        <v>-194</v>
      </c>
      <c r="U20" s="67">
        <v>-620</v>
      </c>
      <c r="V20" s="124">
        <v>0</v>
      </c>
      <c r="W20" s="67">
        <v>-93558.54744</v>
      </c>
    </row>
    <row r="21" spans="1:23" ht="12.75">
      <c r="A21" s="40" t="s">
        <v>113</v>
      </c>
      <c r="B21" s="38" t="s">
        <v>128</v>
      </c>
      <c r="C21" s="67">
        <v>1993</v>
      </c>
      <c r="D21" s="67">
        <v>-1229</v>
      </c>
      <c r="E21" s="67">
        <v>148</v>
      </c>
      <c r="F21" s="67">
        <v>330</v>
      </c>
      <c r="G21" s="67">
        <v>3942</v>
      </c>
      <c r="H21" s="124">
        <v>0</v>
      </c>
      <c r="I21" s="67">
        <v>5180</v>
      </c>
      <c r="J21" s="67">
        <v>622</v>
      </c>
      <c r="K21" s="67">
        <v>-1190</v>
      </c>
      <c r="L21" s="67">
        <v>167</v>
      </c>
      <c r="M21" s="67">
        <v>10894</v>
      </c>
      <c r="N21" s="67">
        <v>0</v>
      </c>
      <c r="O21" s="67">
        <v>2575.98171</v>
      </c>
      <c r="P21" s="67">
        <v>1413</v>
      </c>
      <c r="Q21" s="67">
        <v>69</v>
      </c>
      <c r="R21" s="67">
        <v>-386</v>
      </c>
      <c r="S21" s="67">
        <v>-2</v>
      </c>
      <c r="T21" s="67">
        <v>2</v>
      </c>
      <c r="U21" s="67">
        <v>302</v>
      </c>
      <c r="V21" s="124">
        <v>0</v>
      </c>
      <c r="W21" s="67">
        <v>24830.98171</v>
      </c>
    </row>
    <row r="22" spans="1:23" ht="12.75">
      <c r="A22" s="42"/>
      <c r="B22" s="43" t="s">
        <v>129</v>
      </c>
      <c r="C22" s="67">
        <v>-53314</v>
      </c>
      <c r="D22" s="67">
        <v>-48793</v>
      </c>
      <c r="E22" s="67">
        <v>-35374</v>
      </c>
      <c r="F22" s="67">
        <v>-29537</v>
      </c>
      <c r="G22" s="67">
        <v>-31394</v>
      </c>
      <c r="H22" s="67">
        <v>-20321</v>
      </c>
      <c r="I22" s="67">
        <v>-18745</v>
      </c>
      <c r="J22" s="67">
        <v>-13479</v>
      </c>
      <c r="K22" s="67">
        <v>-21554</v>
      </c>
      <c r="L22" s="67">
        <v>-7567</v>
      </c>
      <c r="M22" s="67">
        <v>-4609</v>
      </c>
      <c r="N22" s="67">
        <v>-2944</v>
      </c>
      <c r="O22" s="67">
        <v>-420.9586999999997</v>
      </c>
      <c r="P22" s="67">
        <v>-2117</v>
      </c>
      <c r="Q22" s="67">
        <v>-3656</v>
      </c>
      <c r="R22" s="67">
        <v>-1482</v>
      </c>
      <c r="S22" s="67">
        <v>-280</v>
      </c>
      <c r="T22" s="67">
        <v>-267</v>
      </c>
      <c r="U22" s="67">
        <v>-556</v>
      </c>
      <c r="V22" s="124">
        <v>0</v>
      </c>
      <c r="W22" s="67">
        <v>-296409.9587</v>
      </c>
    </row>
    <row r="23" spans="1:23" s="31" customFormat="1" ht="22.5">
      <c r="A23" s="37" t="s">
        <v>7</v>
      </c>
      <c r="B23" s="38" t="s">
        <v>130</v>
      </c>
      <c r="C23" s="124">
        <v>0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0</v>
      </c>
      <c r="O23" s="124">
        <v>0</v>
      </c>
      <c r="P23" s="124">
        <v>0</v>
      </c>
      <c r="Q23" s="124">
        <v>0</v>
      </c>
      <c r="R23" s="124">
        <v>0</v>
      </c>
      <c r="S23" s="124">
        <v>0</v>
      </c>
      <c r="T23" s="124">
        <v>0</v>
      </c>
      <c r="U23" s="124">
        <v>0</v>
      </c>
      <c r="V23" s="124">
        <v>0</v>
      </c>
      <c r="W23" s="124">
        <v>0</v>
      </c>
    </row>
    <row r="24" spans="1:23" ht="12.75">
      <c r="A24" s="40" t="s">
        <v>2</v>
      </c>
      <c r="B24" s="38" t="s">
        <v>131</v>
      </c>
      <c r="C24" s="124">
        <v>0</v>
      </c>
      <c r="D24" s="124">
        <v>0</v>
      </c>
      <c r="E24" s="124">
        <v>0</v>
      </c>
      <c r="F24" s="124">
        <v>0</v>
      </c>
      <c r="G24" s="124">
        <v>0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  <c r="M24" s="124">
        <v>0</v>
      </c>
      <c r="N24" s="124">
        <v>0</v>
      </c>
      <c r="O24" s="124">
        <v>0</v>
      </c>
      <c r="P24" s="124">
        <v>0</v>
      </c>
      <c r="Q24" s="124">
        <v>0</v>
      </c>
      <c r="R24" s="124">
        <v>0</v>
      </c>
      <c r="S24" s="124">
        <v>0</v>
      </c>
      <c r="T24" s="124">
        <v>0</v>
      </c>
      <c r="U24" s="67">
        <v>-33</v>
      </c>
      <c r="V24" s="124">
        <v>0</v>
      </c>
      <c r="W24" s="67">
        <v>-33</v>
      </c>
    </row>
    <row r="25" spans="1:23" ht="12.75">
      <c r="A25" s="40" t="s">
        <v>111</v>
      </c>
      <c r="B25" s="38" t="s">
        <v>132</v>
      </c>
      <c r="C25" s="124">
        <v>0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0</v>
      </c>
      <c r="K25" s="124">
        <v>0</v>
      </c>
      <c r="L25" s="124">
        <v>0</v>
      </c>
      <c r="M25" s="124">
        <v>0</v>
      </c>
      <c r="N25" s="124">
        <v>0</v>
      </c>
      <c r="O25" s="124">
        <v>0</v>
      </c>
      <c r="P25" s="124">
        <v>0</v>
      </c>
      <c r="Q25" s="124">
        <v>0</v>
      </c>
      <c r="R25" s="124">
        <v>0</v>
      </c>
      <c r="S25" s="124">
        <v>0</v>
      </c>
      <c r="T25" s="124">
        <v>0</v>
      </c>
      <c r="U25" s="124">
        <v>0</v>
      </c>
      <c r="V25" s="124">
        <v>0</v>
      </c>
      <c r="W25" s="124">
        <v>0</v>
      </c>
    </row>
    <row r="26" spans="1:23" ht="12.75">
      <c r="A26" s="37"/>
      <c r="B26" s="43" t="s">
        <v>133</v>
      </c>
      <c r="C26" s="124">
        <v>0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24">
        <v>0</v>
      </c>
      <c r="J26" s="124">
        <v>0</v>
      </c>
      <c r="K26" s="124">
        <v>0</v>
      </c>
      <c r="L26" s="124">
        <v>0</v>
      </c>
      <c r="M26" s="124">
        <v>0</v>
      </c>
      <c r="N26" s="124">
        <v>0</v>
      </c>
      <c r="O26" s="124">
        <v>0</v>
      </c>
      <c r="P26" s="124">
        <v>0</v>
      </c>
      <c r="Q26" s="124">
        <v>0</v>
      </c>
      <c r="R26" s="124">
        <v>0</v>
      </c>
      <c r="S26" s="124">
        <v>0</v>
      </c>
      <c r="T26" s="124">
        <v>0</v>
      </c>
      <c r="U26" s="67">
        <v>-33</v>
      </c>
      <c r="V26" s="124">
        <v>0</v>
      </c>
      <c r="W26" s="67">
        <v>-33</v>
      </c>
    </row>
    <row r="27" spans="1:23" s="31" customFormat="1" ht="12.75">
      <c r="A27" s="37" t="s">
        <v>8</v>
      </c>
      <c r="B27" s="38" t="s">
        <v>134</v>
      </c>
      <c r="C27" s="124">
        <v>0</v>
      </c>
      <c r="D27" s="67">
        <v>-545</v>
      </c>
      <c r="E27" s="124">
        <v>0</v>
      </c>
      <c r="F27" s="124">
        <v>0</v>
      </c>
      <c r="G27" s="124">
        <v>0</v>
      </c>
      <c r="H27" s="124">
        <v>0</v>
      </c>
      <c r="I27" s="67">
        <v>-2220</v>
      </c>
      <c r="J27" s="124">
        <v>0</v>
      </c>
      <c r="K27" s="124">
        <v>0</v>
      </c>
      <c r="L27" s="124">
        <v>0</v>
      </c>
      <c r="M27" s="124">
        <v>0</v>
      </c>
      <c r="N27" s="124">
        <v>0</v>
      </c>
      <c r="O27" s="124">
        <v>0</v>
      </c>
      <c r="P27" s="124">
        <v>0</v>
      </c>
      <c r="Q27" s="124">
        <v>0</v>
      </c>
      <c r="R27" s="124">
        <v>0</v>
      </c>
      <c r="S27" s="124">
        <v>0</v>
      </c>
      <c r="T27" s="124">
        <v>0</v>
      </c>
      <c r="U27" s="124">
        <v>0</v>
      </c>
      <c r="V27" s="124">
        <v>0</v>
      </c>
      <c r="W27" s="67">
        <v>-2765</v>
      </c>
    </row>
    <row r="28" spans="1:23" ht="12.75">
      <c r="A28" s="37" t="s">
        <v>9</v>
      </c>
      <c r="B28" s="38" t="s">
        <v>135</v>
      </c>
      <c r="C28" s="124">
        <v>0</v>
      </c>
      <c r="D28" s="124">
        <v>0</v>
      </c>
      <c r="E28" s="124">
        <v>0</v>
      </c>
      <c r="F28" s="124">
        <v>0</v>
      </c>
      <c r="G28" s="124">
        <v>0</v>
      </c>
      <c r="H28" s="124">
        <v>0</v>
      </c>
      <c r="I28" s="124">
        <v>0</v>
      </c>
      <c r="J28" s="124">
        <v>0</v>
      </c>
      <c r="K28" s="124">
        <v>0</v>
      </c>
      <c r="L28" s="124">
        <v>0</v>
      </c>
      <c r="M28" s="124">
        <v>0</v>
      </c>
      <c r="N28" s="124">
        <v>0</v>
      </c>
      <c r="O28" s="124">
        <v>0</v>
      </c>
      <c r="P28" s="124">
        <v>0</v>
      </c>
      <c r="Q28" s="124">
        <v>0</v>
      </c>
      <c r="R28" s="124">
        <v>0</v>
      </c>
      <c r="S28" s="124">
        <v>0</v>
      </c>
      <c r="T28" s="124">
        <v>0</v>
      </c>
      <c r="U28" s="124">
        <v>0</v>
      </c>
      <c r="V28" s="124">
        <v>0</v>
      </c>
      <c r="W28" s="67">
        <v>0</v>
      </c>
    </row>
    <row r="29" spans="1:23" ht="14.25" customHeight="1">
      <c r="A29" s="40" t="s">
        <v>2</v>
      </c>
      <c r="B29" s="38" t="s">
        <v>136</v>
      </c>
      <c r="C29" s="67">
        <v>-21973</v>
      </c>
      <c r="D29" s="67">
        <v>-19484</v>
      </c>
      <c r="E29" s="67">
        <v>-16256</v>
      </c>
      <c r="F29" s="67">
        <v>-16700</v>
      </c>
      <c r="G29" s="67">
        <v>-12916</v>
      </c>
      <c r="H29" s="67">
        <v>-15597</v>
      </c>
      <c r="I29" s="67">
        <v>-13386</v>
      </c>
      <c r="J29" s="67">
        <v>-7643</v>
      </c>
      <c r="K29" s="67">
        <v>-5577</v>
      </c>
      <c r="L29" s="67">
        <v>-4585</v>
      </c>
      <c r="M29" s="67">
        <v>-7638</v>
      </c>
      <c r="N29" s="67">
        <v>-195</v>
      </c>
      <c r="O29" s="67">
        <v>-1250.76991</v>
      </c>
      <c r="P29" s="67">
        <v>-1956</v>
      </c>
      <c r="Q29" s="67">
        <v>-2702</v>
      </c>
      <c r="R29" s="67">
        <v>-1809</v>
      </c>
      <c r="S29" s="67">
        <v>-1042</v>
      </c>
      <c r="T29" s="67">
        <v>-621</v>
      </c>
      <c r="U29" s="67">
        <v>-202</v>
      </c>
      <c r="V29" s="67">
        <v>-67</v>
      </c>
      <c r="W29" s="67">
        <v>-151599.76991</v>
      </c>
    </row>
    <row r="30" spans="1:23" ht="12.75">
      <c r="A30" s="40" t="s">
        <v>111</v>
      </c>
      <c r="B30" s="38" t="s">
        <v>137</v>
      </c>
      <c r="C30" s="67">
        <v>4373</v>
      </c>
      <c r="D30" s="124">
        <v>0</v>
      </c>
      <c r="E30" s="124">
        <v>0</v>
      </c>
      <c r="F30" s="124">
        <v>0</v>
      </c>
      <c r="G30" s="124">
        <v>0</v>
      </c>
      <c r="H30" s="124">
        <v>0</v>
      </c>
      <c r="I30" s="124">
        <v>0</v>
      </c>
      <c r="J30" s="124">
        <v>0</v>
      </c>
      <c r="K30" s="67">
        <v>619</v>
      </c>
      <c r="L30" s="124">
        <v>0</v>
      </c>
      <c r="M30" s="124">
        <v>0</v>
      </c>
      <c r="N30" s="124">
        <v>0</v>
      </c>
      <c r="O30" s="67">
        <v>223.8582</v>
      </c>
      <c r="P30" s="124">
        <v>0</v>
      </c>
      <c r="Q30" s="124">
        <v>0</v>
      </c>
      <c r="R30" s="124">
        <v>0</v>
      </c>
      <c r="S30" s="124">
        <v>0</v>
      </c>
      <c r="T30" s="67">
        <v>170</v>
      </c>
      <c r="U30" s="124">
        <v>0</v>
      </c>
      <c r="V30" s="124">
        <v>0</v>
      </c>
      <c r="W30" s="67">
        <v>5385.8582</v>
      </c>
    </row>
    <row r="31" spans="1:23" ht="12.75">
      <c r="A31" s="40" t="s">
        <v>113</v>
      </c>
      <c r="B31" s="38" t="s">
        <v>138</v>
      </c>
      <c r="C31" s="67">
        <v>-10443</v>
      </c>
      <c r="D31" s="67">
        <v>-12726</v>
      </c>
      <c r="E31" s="67">
        <v>-7059</v>
      </c>
      <c r="F31" s="67">
        <v>-18214</v>
      </c>
      <c r="G31" s="67">
        <v>-9499</v>
      </c>
      <c r="H31" s="67">
        <v>-4556</v>
      </c>
      <c r="I31" s="67">
        <v>-7710</v>
      </c>
      <c r="J31" s="67">
        <v>-9678</v>
      </c>
      <c r="K31" s="67">
        <v>-4879</v>
      </c>
      <c r="L31" s="67">
        <v>-4104</v>
      </c>
      <c r="M31" s="67">
        <v>-212</v>
      </c>
      <c r="N31" s="67">
        <v>-2848</v>
      </c>
      <c r="O31" s="67">
        <v>-1729.30426</v>
      </c>
      <c r="P31" s="67">
        <v>-1660</v>
      </c>
      <c r="Q31" s="67">
        <v>-1155</v>
      </c>
      <c r="R31" s="67">
        <v>-591</v>
      </c>
      <c r="S31" s="67">
        <v>-1574</v>
      </c>
      <c r="T31" s="67">
        <v>-441</v>
      </c>
      <c r="U31" s="67">
        <v>-183</v>
      </c>
      <c r="V31" s="67">
        <v>-64</v>
      </c>
      <c r="W31" s="67">
        <v>-99325.30426</v>
      </c>
    </row>
    <row r="32" spans="1:23" ht="12.75">
      <c r="A32" s="40" t="s">
        <v>116</v>
      </c>
      <c r="B32" s="38" t="s">
        <v>139</v>
      </c>
      <c r="C32" s="67">
        <v>2879</v>
      </c>
      <c r="D32" s="67">
        <v>223</v>
      </c>
      <c r="E32" s="67">
        <v>4762</v>
      </c>
      <c r="F32" s="124">
        <v>0</v>
      </c>
      <c r="G32" s="67">
        <v>940</v>
      </c>
      <c r="H32" s="124">
        <v>0</v>
      </c>
      <c r="I32" s="67">
        <v>9477</v>
      </c>
      <c r="J32" s="67">
        <v>607</v>
      </c>
      <c r="K32" s="67">
        <v>133</v>
      </c>
      <c r="L32" s="67">
        <v>249</v>
      </c>
      <c r="M32" s="67">
        <v>6670</v>
      </c>
      <c r="N32" s="67">
        <v>25</v>
      </c>
      <c r="O32" s="67">
        <v>1267.56047</v>
      </c>
      <c r="P32" s="67">
        <v>954</v>
      </c>
      <c r="Q32" s="124">
        <v>0</v>
      </c>
      <c r="R32" s="67">
        <v>729</v>
      </c>
      <c r="S32" s="67">
        <v>567</v>
      </c>
      <c r="T32" s="67">
        <v>8</v>
      </c>
      <c r="U32" s="67">
        <v>197</v>
      </c>
      <c r="V32" s="67">
        <v>3</v>
      </c>
      <c r="W32" s="67">
        <v>29690.56047</v>
      </c>
    </row>
    <row r="33" spans="1:23" ht="12.75">
      <c r="A33" s="46"/>
      <c r="B33" s="43" t="s">
        <v>140</v>
      </c>
      <c r="C33" s="67">
        <v>-25164</v>
      </c>
      <c r="D33" s="67">
        <v>-31987</v>
      </c>
      <c r="E33" s="67">
        <v>-18553</v>
      </c>
      <c r="F33" s="67">
        <v>-34914</v>
      </c>
      <c r="G33" s="67">
        <v>-21475</v>
      </c>
      <c r="H33" s="67">
        <v>-20153</v>
      </c>
      <c r="I33" s="67">
        <v>-11619</v>
      </c>
      <c r="J33" s="67">
        <v>-16714</v>
      </c>
      <c r="K33" s="67">
        <v>-9704</v>
      </c>
      <c r="L33" s="67">
        <v>-8440</v>
      </c>
      <c r="M33" s="67">
        <v>-1180</v>
      </c>
      <c r="N33" s="67">
        <v>-3018</v>
      </c>
      <c r="O33" s="67">
        <v>-1488.6555000000003</v>
      </c>
      <c r="P33" s="67">
        <v>-2662</v>
      </c>
      <c r="Q33" s="67">
        <v>-3857</v>
      </c>
      <c r="R33" s="67">
        <v>-1671</v>
      </c>
      <c r="S33" s="67">
        <v>-2049</v>
      </c>
      <c r="T33" s="67">
        <v>-884</v>
      </c>
      <c r="U33" s="67">
        <v>-188</v>
      </c>
      <c r="V33" s="67">
        <v>-128</v>
      </c>
      <c r="W33" s="67">
        <v>-215848.6555</v>
      </c>
    </row>
    <row r="34" spans="1:23" s="31" customFormat="1" ht="12.75">
      <c r="A34" s="37" t="s">
        <v>10</v>
      </c>
      <c r="B34" s="38" t="s">
        <v>141</v>
      </c>
      <c r="C34" s="67">
        <v>-1534</v>
      </c>
      <c r="D34" s="67">
        <v>-12046</v>
      </c>
      <c r="E34" s="67">
        <v>-4189</v>
      </c>
      <c r="F34" s="67">
        <v>-3968</v>
      </c>
      <c r="G34" s="67">
        <v>-869</v>
      </c>
      <c r="H34" s="67">
        <v>-4959</v>
      </c>
      <c r="I34" s="67">
        <v>-1624</v>
      </c>
      <c r="J34" s="67">
        <v>-2862</v>
      </c>
      <c r="K34" s="67">
        <v>-3034</v>
      </c>
      <c r="L34" s="67">
        <v>-1529</v>
      </c>
      <c r="M34" s="67">
        <v>-3650</v>
      </c>
      <c r="N34" s="67">
        <v>-1351</v>
      </c>
      <c r="O34" s="67">
        <v>-4.04879</v>
      </c>
      <c r="P34" s="67">
        <v>-159</v>
      </c>
      <c r="Q34" s="67">
        <v>-18</v>
      </c>
      <c r="R34" s="124">
        <v>0</v>
      </c>
      <c r="S34" s="124">
        <v>0</v>
      </c>
      <c r="T34" s="124">
        <v>0</v>
      </c>
      <c r="U34" s="67">
        <v>-119</v>
      </c>
      <c r="V34" s="124">
        <v>0</v>
      </c>
      <c r="W34" s="67">
        <v>-41915.04879</v>
      </c>
    </row>
    <row r="35" spans="1:23" ht="12.75">
      <c r="A35" s="37" t="s">
        <v>12</v>
      </c>
      <c r="B35" s="38" t="s">
        <v>142</v>
      </c>
      <c r="C35" s="124">
        <v>0</v>
      </c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24">
        <v>0</v>
      </c>
      <c r="J35" s="124">
        <v>0</v>
      </c>
      <c r="K35" s="124">
        <v>0</v>
      </c>
      <c r="L35" s="124">
        <v>0</v>
      </c>
      <c r="M35" s="124">
        <v>0</v>
      </c>
      <c r="N35" s="124">
        <v>0</v>
      </c>
      <c r="O35" s="124">
        <v>0</v>
      </c>
      <c r="P35" s="124">
        <v>0</v>
      </c>
      <c r="Q35" s="124">
        <v>0</v>
      </c>
      <c r="R35" s="124">
        <v>0</v>
      </c>
      <c r="S35" s="124">
        <v>0</v>
      </c>
      <c r="T35" s="124">
        <v>0</v>
      </c>
      <c r="U35" s="124">
        <v>0</v>
      </c>
      <c r="V35" s="124">
        <v>0</v>
      </c>
      <c r="W35" s="124">
        <v>0</v>
      </c>
    </row>
    <row r="36" spans="1:23" ht="22.5">
      <c r="A36" s="37" t="s">
        <v>13</v>
      </c>
      <c r="B36" s="38" t="s">
        <v>143</v>
      </c>
      <c r="C36" s="67">
        <v>7077</v>
      </c>
      <c r="D36" s="67">
        <v>-1574</v>
      </c>
      <c r="E36" s="67">
        <v>5751</v>
      </c>
      <c r="F36" s="67">
        <v>3873</v>
      </c>
      <c r="G36" s="67">
        <v>366</v>
      </c>
      <c r="H36" s="67">
        <v>8706</v>
      </c>
      <c r="I36" s="67">
        <v>-7395</v>
      </c>
      <c r="J36" s="67">
        <v>439</v>
      </c>
      <c r="K36" s="67">
        <v>-30521</v>
      </c>
      <c r="L36" s="67">
        <v>306</v>
      </c>
      <c r="M36" s="67">
        <v>-3140</v>
      </c>
      <c r="N36" s="67">
        <v>2875</v>
      </c>
      <c r="O36" s="67">
        <v>1277.3015942126756</v>
      </c>
      <c r="P36" s="67">
        <v>-1347</v>
      </c>
      <c r="Q36" s="67">
        <v>-63</v>
      </c>
      <c r="R36" s="67">
        <v>-492</v>
      </c>
      <c r="S36" s="67">
        <v>-560</v>
      </c>
      <c r="T36" s="67">
        <v>408</v>
      </c>
      <c r="U36" s="67">
        <v>296</v>
      </c>
      <c r="V36" s="67">
        <v>-126</v>
      </c>
      <c r="W36" s="67">
        <v>-13843.698405787325</v>
      </c>
    </row>
    <row r="37" spans="1:23" ht="12.75">
      <c r="A37" s="35" t="s">
        <v>15</v>
      </c>
      <c r="B37" s="36" t="s">
        <v>144</v>
      </c>
      <c r="C37" s="124">
        <v>0</v>
      </c>
      <c r="D37" s="124">
        <v>0</v>
      </c>
      <c r="E37" s="124">
        <v>0</v>
      </c>
      <c r="F37" s="124">
        <v>0</v>
      </c>
      <c r="G37" s="124">
        <v>0</v>
      </c>
      <c r="H37" s="124">
        <v>0</v>
      </c>
      <c r="I37" s="124">
        <v>0</v>
      </c>
      <c r="J37" s="124">
        <v>0</v>
      </c>
      <c r="K37" s="124">
        <v>0</v>
      </c>
      <c r="L37" s="124">
        <v>0</v>
      </c>
      <c r="M37" s="124">
        <v>0</v>
      </c>
      <c r="N37" s="124">
        <v>0</v>
      </c>
      <c r="O37" s="124">
        <v>0</v>
      </c>
      <c r="P37" s="124">
        <v>0</v>
      </c>
      <c r="Q37" s="124">
        <v>0</v>
      </c>
      <c r="R37" s="124">
        <v>0</v>
      </c>
      <c r="S37" s="124">
        <v>0</v>
      </c>
      <c r="T37" s="124">
        <v>0</v>
      </c>
      <c r="U37" s="124">
        <v>0</v>
      </c>
      <c r="V37" s="124">
        <v>0</v>
      </c>
      <c r="W37" s="124">
        <v>0</v>
      </c>
    </row>
    <row r="38" spans="1:23" ht="12.75">
      <c r="A38" s="37" t="s">
        <v>1</v>
      </c>
      <c r="B38" s="38" t="s">
        <v>145</v>
      </c>
      <c r="C38" s="67">
        <v>7077</v>
      </c>
      <c r="D38" s="67">
        <v>-1574</v>
      </c>
      <c r="E38" s="124">
        <v>5751</v>
      </c>
      <c r="F38" s="67">
        <v>3873</v>
      </c>
      <c r="G38" s="67">
        <v>366</v>
      </c>
      <c r="H38" s="67">
        <v>8706</v>
      </c>
      <c r="I38" s="67">
        <v>-7395</v>
      </c>
      <c r="J38" s="67">
        <v>439</v>
      </c>
      <c r="K38" s="67">
        <v>-30521</v>
      </c>
      <c r="L38" s="67">
        <v>306</v>
      </c>
      <c r="M38" s="67">
        <v>-3140</v>
      </c>
      <c r="N38" s="67">
        <v>2875</v>
      </c>
      <c r="O38" s="67">
        <v>1277.3015942126756</v>
      </c>
      <c r="P38" s="67">
        <v>-1347</v>
      </c>
      <c r="Q38" s="67">
        <v>-63</v>
      </c>
      <c r="R38" s="67">
        <v>-492</v>
      </c>
      <c r="S38" s="67">
        <v>-560</v>
      </c>
      <c r="T38" s="67">
        <v>408</v>
      </c>
      <c r="U38" s="67">
        <v>296</v>
      </c>
      <c r="V38" s="67">
        <v>-126</v>
      </c>
      <c r="W38" s="67">
        <v>-13843.698405787325</v>
      </c>
    </row>
    <row r="39" spans="1:23" ht="12.75">
      <c r="A39" s="37" t="s">
        <v>3</v>
      </c>
      <c r="B39" s="38" t="s">
        <v>146</v>
      </c>
      <c r="C39" s="124">
        <v>0</v>
      </c>
      <c r="D39" s="124">
        <v>0</v>
      </c>
      <c r="E39" s="124">
        <v>0</v>
      </c>
      <c r="F39" s="124">
        <v>0</v>
      </c>
      <c r="G39" s="124">
        <v>0</v>
      </c>
      <c r="H39" s="124">
        <v>0</v>
      </c>
      <c r="I39" s="124">
        <v>0</v>
      </c>
      <c r="J39" s="124">
        <v>0</v>
      </c>
      <c r="K39" s="124">
        <v>0</v>
      </c>
      <c r="L39" s="124">
        <v>0</v>
      </c>
      <c r="M39" s="124">
        <v>0</v>
      </c>
      <c r="N39" s="124">
        <v>0</v>
      </c>
      <c r="O39" s="124">
        <v>0</v>
      </c>
      <c r="P39" s="124">
        <v>0</v>
      </c>
      <c r="Q39" s="124">
        <v>0</v>
      </c>
      <c r="R39" s="124">
        <v>0</v>
      </c>
      <c r="S39" s="124">
        <v>0</v>
      </c>
      <c r="T39" s="124">
        <v>0</v>
      </c>
      <c r="U39" s="124">
        <v>0</v>
      </c>
      <c r="V39" s="124">
        <v>0</v>
      </c>
      <c r="W39" s="124">
        <v>0</v>
      </c>
    </row>
    <row r="40" spans="1:23" ht="12.75">
      <c r="A40" s="46" t="s">
        <v>4</v>
      </c>
      <c r="B40" s="38" t="s">
        <v>147</v>
      </c>
      <c r="C40" s="124">
        <v>0</v>
      </c>
      <c r="D40" s="124">
        <v>0</v>
      </c>
      <c r="E40" s="124">
        <v>0</v>
      </c>
      <c r="F40" s="124">
        <v>0</v>
      </c>
      <c r="G40" s="124">
        <v>0</v>
      </c>
      <c r="H40" s="124">
        <v>0</v>
      </c>
      <c r="I40" s="124">
        <v>0</v>
      </c>
      <c r="J40" s="124">
        <v>0</v>
      </c>
      <c r="K40" s="124">
        <v>0</v>
      </c>
      <c r="L40" s="124">
        <v>0</v>
      </c>
      <c r="M40" s="124">
        <v>0</v>
      </c>
      <c r="N40" s="124">
        <v>0</v>
      </c>
      <c r="O40" s="124">
        <v>0</v>
      </c>
      <c r="P40" s="124">
        <v>0</v>
      </c>
      <c r="Q40" s="124">
        <v>0</v>
      </c>
      <c r="R40" s="124">
        <v>0</v>
      </c>
      <c r="S40" s="124">
        <v>0</v>
      </c>
      <c r="T40" s="124">
        <v>0</v>
      </c>
      <c r="U40" s="124">
        <v>0</v>
      </c>
      <c r="V40" s="124">
        <v>0</v>
      </c>
      <c r="W40" s="124">
        <v>0</v>
      </c>
    </row>
    <row r="41" spans="1:23" ht="12.75">
      <c r="A41" s="40" t="s">
        <v>2</v>
      </c>
      <c r="B41" s="38" t="s">
        <v>148</v>
      </c>
      <c r="C41" s="124">
        <v>0</v>
      </c>
      <c r="D41" s="67">
        <v>2285</v>
      </c>
      <c r="E41" s="124">
        <v>0</v>
      </c>
      <c r="F41" s="67">
        <v>26</v>
      </c>
      <c r="G41" s="124">
        <v>0</v>
      </c>
      <c r="H41" s="124">
        <v>0</v>
      </c>
      <c r="I41" s="124">
        <v>0</v>
      </c>
      <c r="J41" s="124">
        <v>0</v>
      </c>
      <c r="K41" s="124">
        <v>0</v>
      </c>
      <c r="L41" s="124">
        <v>0</v>
      </c>
      <c r="M41" s="124">
        <v>0</v>
      </c>
      <c r="N41" s="67">
        <v>26</v>
      </c>
      <c r="O41" s="124">
        <v>0</v>
      </c>
      <c r="P41" s="124">
        <v>0</v>
      </c>
      <c r="Q41" s="124">
        <v>0</v>
      </c>
      <c r="R41" s="124">
        <v>0</v>
      </c>
      <c r="S41" s="124">
        <v>0</v>
      </c>
      <c r="T41" s="124">
        <v>0</v>
      </c>
      <c r="U41" s="124">
        <v>0</v>
      </c>
      <c r="V41" s="124">
        <v>0</v>
      </c>
      <c r="W41" s="67">
        <v>2337</v>
      </c>
    </row>
    <row r="42" spans="1:23" ht="12.75">
      <c r="A42" s="42"/>
      <c r="B42" s="38" t="s">
        <v>149</v>
      </c>
      <c r="C42" s="124">
        <v>0</v>
      </c>
      <c r="D42" s="67">
        <v>2285</v>
      </c>
      <c r="E42" s="124">
        <v>0</v>
      </c>
      <c r="F42" s="124">
        <v>0</v>
      </c>
      <c r="G42" s="124">
        <v>0</v>
      </c>
      <c r="H42" s="124">
        <v>0</v>
      </c>
      <c r="I42" s="124">
        <v>0</v>
      </c>
      <c r="J42" s="124">
        <v>0</v>
      </c>
      <c r="K42" s="124">
        <v>0</v>
      </c>
      <c r="L42" s="124">
        <v>0</v>
      </c>
      <c r="M42" s="124">
        <v>0</v>
      </c>
      <c r="N42" s="67">
        <v>26</v>
      </c>
      <c r="O42" s="124">
        <v>0</v>
      </c>
      <c r="P42" s="124">
        <v>0</v>
      </c>
      <c r="Q42" s="124">
        <v>0</v>
      </c>
      <c r="R42" s="124">
        <v>0</v>
      </c>
      <c r="S42" s="124">
        <v>0</v>
      </c>
      <c r="T42" s="124">
        <v>0</v>
      </c>
      <c r="U42" s="124">
        <v>0</v>
      </c>
      <c r="V42" s="124">
        <v>0</v>
      </c>
      <c r="W42" s="67">
        <v>2311</v>
      </c>
    </row>
    <row r="43" spans="1:23" ht="12.75">
      <c r="A43" s="42" t="s">
        <v>111</v>
      </c>
      <c r="B43" s="38" t="s">
        <v>150</v>
      </c>
      <c r="C43" s="124">
        <v>0</v>
      </c>
      <c r="D43" s="124">
        <v>0</v>
      </c>
      <c r="E43" s="124">
        <v>0</v>
      </c>
      <c r="F43" s="124">
        <v>0</v>
      </c>
      <c r="G43" s="124">
        <v>0</v>
      </c>
      <c r="H43" s="124">
        <v>0</v>
      </c>
      <c r="I43" s="124">
        <v>0</v>
      </c>
      <c r="J43" s="124">
        <v>0</v>
      </c>
      <c r="K43" s="124">
        <v>0</v>
      </c>
      <c r="L43" s="124">
        <v>0</v>
      </c>
      <c r="M43" s="124">
        <v>0</v>
      </c>
      <c r="N43" s="124">
        <v>0</v>
      </c>
      <c r="O43" s="124">
        <v>0</v>
      </c>
      <c r="P43" s="124">
        <v>0</v>
      </c>
      <c r="Q43" s="124">
        <v>0</v>
      </c>
      <c r="R43" s="124">
        <v>0</v>
      </c>
      <c r="S43" s="124">
        <v>0</v>
      </c>
      <c r="T43" s="124">
        <v>0</v>
      </c>
      <c r="U43" s="124">
        <v>0</v>
      </c>
      <c r="V43" s="124">
        <v>0</v>
      </c>
      <c r="W43" s="124">
        <v>0</v>
      </c>
    </row>
    <row r="44" spans="1:23" ht="12.75">
      <c r="A44" s="42"/>
      <c r="B44" s="38" t="s">
        <v>149</v>
      </c>
      <c r="C44" s="124">
        <v>0</v>
      </c>
      <c r="D44" s="124">
        <v>0</v>
      </c>
      <c r="E44" s="124">
        <v>0</v>
      </c>
      <c r="F44" s="124">
        <v>0</v>
      </c>
      <c r="G44" s="124">
        <v>0</v>
      </c>
      <c r="H44" s="124">
        <v>0</v>
      </c>
      <c r="I44" s="124">
        <v>0</v>
      </c>
      <c r="J44" s="124">
        <v>0</v>
      </c>
      <c r="K44" s="124">
        <v>0</v>
      </c>
      <c r="L44" s="124">
        <v>0</v>
      </c>
      <c r="M44" s="124">
        <v>0</v>
      </c>
      <c r="N44" s="124">
        <v>0</v>
      </c>
      <c r="O44" s="124">
        <v>0</v>
      </c>
      <c r="P44" s="124">
        <v>0</v>
      </c>
      <c r="Q44" s="124">
        <v>0</v>
      </c>
      <c r="R44" s="124">
        <v>0</v>
      </c>
      <c r="S44" s="124">
        <v>0</v>
      </c>
      <c r="T44" s="124">
        <v>0</v>
      </c>
      <c r="U44" s="124">
        <v>0</v>
      </c>
      <c r="V44" s="124">
        <v>0</v>
      </c>
      <c r="W44" s="124">
        <v>0</v>
      </c>
    </row>
    <row r="45" spans="1:23" ht="12.75">
      <c r="A45" s="47" t="s">
        <v>151</v>
      </c>
      <c r="B45" s="38" t="s">
        <v>152</v>
      </c>
      <c r="C45" s="67">
        <v>376</v>
      </c>
      <c r="D45" s="67">
        <v>101</v>
      </c>
      <c r="E45" s="67">
        <v>693</v>
      </c>
      <c r="F45" s="67">
        <v>3</v>
      </c>
      <c r="G45" s="124">
        <v>0</v>
      </c>
      <c r="H45" s="67">
        <v>66</v>
      </c>
      <c r="I45" s="124">
        <v>0</v>
      </c>
      <c r="J45" s="67">
        <v>31</v>
      </c>
      <c r="K45" s="67">
        <v>43</v>
      </c>
      <c r="L45" s="124">
        <v>0</v>
      </c>
      <c r="M45" s="124">
        <v>0</v>
      </c>
      <c r="N45" s="67">
        <v>44</v>
      </c>
      <c r="O45" s="124">
        <v>0</v>
      </c>
      <c r="P45" s="124">
        <v>0</v>
      </c>
      <c r="Q45" s="124">
        <v>0</v>
      </c>
      <c r="R45" s="124">
        <v>86</v>
      </c>
      <c r="S45" s="124">
        <v>0</v>
      </c>
      <c r="T45" s="124">
        <v>0</v>
      </c>
      <c r="U45" s="124">
        <v>0</v>
      </c>
      <c r="V45" s="124">
        <v>0</v>
      </c>
      <c r="W45" s="67">
        <v>1443</v>
      </c>
    </row>
    <row r="46" spans="1:23" ht="12.75">
      <c r="A46" s="47" t="s">
        <v>153</v>
      </c>
      <c r="B46" s="38" t="s">
        <v>154</v>
      </c>
      <c r="C46" s="67">
        <v>1588</v>
      </c>
      <c r="D46" s="67">
        <v>4230</v>
      </c>
      <c r="E46" s="67">
        <v>2300</v>
      </c>
      <c r="F46" s="67">
        <v>1467</v>
      </c>
      <c r="G46" s="124">
        <v>0</v>
      </c>
      <c r="H46" s="67">
        <v>1280</v>
      </c>
      <c r="I46" s="67">
        <v>1489</v>
      </c>
      <c r="J46" s="67">
        <v>320</v>
      </c>
      <c r="K46" s="124">
        <v>0</v>
      </c>
      <c r="L46" s="67">
        <v>491</v>
      </c>
      <c r="M46" s="124">
        <v>0</v>
      </c>
      <c r="N46" s="67">
        <v>1022</v>
      </c>
      <c r="O46" s="67">
        <v>395.27573</v>
      </c>
      <c r="P46" s="67">
        <v>245</v>
      </c>
      <c r="Q46" s="67">
        <v>216</v>
      </c>
      <c r="R46" s="67">
        <v>176</v>
      </c>
      <c r="S46" s="124">
        <v>0</v>
      </c>
      <c r="T46" s="67">
        <v>177</v>
      </c>
      <c r="U46" s="67">
        <v>379</v>
      </c>
      <c r="V46" s="67">
        <v>115</v>
      </c>
      <c r="W46" s="67">
        <v>15890.27573</v>
      </c>
    </row>
    <row r="47" spans="1:23" ht="12.75">
      <c r="A47" s="48"/>
      <c r="B47" s="45" t="s">
        <v>155</v>
      </c>
      <c r="C47" s="67">
        <v>1964</v>
      </c>
      <c r="D47" s="67">
        <v>4331</v>
      </c>
      <c r="E47" s="67">
        <v>2993</v>
      </c>
      <c r="F47" s="67">
        <v>1470</v>
      </c>
      <c r="G47" s="124">
        <v>0</v>
      </c>
      <c r="H47" s="67">
        <v>1346</v>
      </c>
      <c r="I47" s="67">
        <v>1489</v>
      </c>
      <c r="J47" s="67">
        <v>351</v>
      </c>
      <c r="K47" s="67">
        <v>43</v>
      </c>
      <c r="L47" s="67">
        <v>491</v>
      </c>
      <c r="M47" s="124">
        <v>0</v>
      </c>
      <c r="N47" s="67">
        <v>1066</v>
      </c>
      <c r="O47" s="67">
        <v>395.27573</v>
      </c>
      <c r="P47" s="67">
        <v>245</v>
      </c>
      <c r="Q47" s="67">
        <v>216</v>
      </c>
      <c r="R47" s="67">
        <v>262</v>
      </c>
      <c r="S47" s="124">
        <v>0</v>
      </c>
      <c r="T47" s="67">
        <v>177</v>
      </c>
      <c r="U47" s="67">
        <v>379</v>
      </c>
      <c r="V47" s="67">
        <v>115</v>
      </c>
      <c r="W47" s="67">
        <v>17333.27573</v>
      </c>
    </row>
    <row r="48" spans="1:23" ht="12.75">
      <c r="A48" s="42" t="s">
        <v>113</v>
      </c>
      <c r="B48" s="38" t="s">
        <v>156</v>
      </c>
      <c r="C48" s="67">
        <v>16334</v>
      </c>
      <c r="D48" s="67">
        <v>94</v>
      </c>
      <c r="E48" s="67">
        <v>1132</v>
      </c>
      <c r="F48" s="67">
        <v>1160</v>
      </c>
      <c r="G48" s="67">
        <v>20893</v>
      </c>
      <c r="H48" s="67">
        <v>328</v>
      </c>
      <c r="I48" s="67">
        <v>31</v>
      </c>
      <c r="J48" s="67">
        <v>315</v>
      </c>
      <c r="K48" s="67">
        <v>237</v>
      </c>
      <c r="L48" s="67">
        <v>14</v>
      </c>
      <c r="M48" s="67">
        <v>532</v>
      </c>
      <c r="N48" s="67">
        <v>63</v>
      </c>
      <c r="O48" s="67">
        <v>0.02054</v>
      </c>
      <c r="P48" s="67">
        <v>39</v>
      </c>
      <c r="Q48" s="124">
        <v>0</v>
      </c>
      <c r="R48" s="67">
        <v>1</v>
      </c>
      <c r="S48" s="124">
        <v>0</v>
      </c>
      <c r="T48" s="124">
        <v>0</v>
      </c>
      <c r="U48" s="67">
        <v>21</v>
      </c>
      <c r="V48" s="124">
        <v>0</v>
      </c>
      <c r="W48" s="67">
        <v>41194.02054</v>
      </c>
    </row>
    <row r="49" spans="1:23" ht="12.75">
      <c r="A49" s="42" t="s">
        <v>116</v>
      </c>
      <c r="B49" s="38" t="s">
        <v>157</v>
      </c>
      <c r="C49" s="124">
        <v>0</v>
      </c>
      <c r="D49" s="124">
        <v>0</v>
      </c>
      <c r="E49" s="67">
        <v>49</v>
      </c>
      <c r="F49" s="67">
        <v>8</v>
      </c>
      <c r="G49" s="67">
        <v>419</v>
      </c>
      <c r="H49" s="124">
        <v>0</v>
      </c>
      <c r="I49" s="124">
        <v>0</v>
      </c>
      <c r="J49" s="67">
        <v>16</v>
      </c>
      <c r="K49" s="67">
        <v>86</v>
      </c>
      <c r="L49" s="124">
        <v>0</v>
      </c>
      <c r="M49" s="67">
        <v>241</v>
      </c>
      <c r="N49" s="67">
        <v>59</v>
      </c>
      <c r="O49" s="124">
        <v>0</v>
      </c>
      <c r="P49" s="124">
        <v>0</v>
      </c>
      <c r="Q49" s="124">
        <v>0</v>
      </c>
      <c r="R49" s="124">
        <v>0</v>
      </c>
      <c r="S49" s="67">
        <v>482</v>
      </c>
      <c r="T49" s="124">
        <v>0</v>
      </c>
      <c r="U49" s="124">
        <v>0</v>
      </c>
      <c r="V49" s="124">
        <v>0</v>
      </c>
      <c r="W49" s="67">
        <v>1360</v>
      </c>
    </row>
    <row r="50" spans="1:23" ht="12.75">
      <c r="A50" s="49"/>
      <c r="B50" s="43" t="s">
        <v>158</v>
      </c>
      <c r="C50" s="67">
        <v>18298</v>
      </c>
      <c r="D50" s="67">
        <v>6710</v>
      </c>
      <c r="E50" s="67">
        <v>4174</v>
      </c>
      <c r="F50" s="67">
        <v>2664</v>
      </c>
      <c r="G50" s="67">
        <v>21312</v>
      </c>
      <c r="H50" s="67">
        <v>1674</v>
      </c>
      <c r="I50" s="67">
        <v>1520</v>
      </c>
      <c r="J50" s="67">
        <v>682</v>
      </c>
      <c r="K50" s="67">
        <v>366</v>
      </c>
      <c r="L50" s="67">
        <v>505</v>
      </c>
      <c r="M50" s="67">
        <v>773</v>
      </c>
      <c r="N50" s="67">
        <v>1214</v>
      </c>
      <c r="O50" s="67">
        <v>395.29627</v>
      </c>
      <c r="P50" s="67">
        <v>284</v>
      </c>
      <c r="Q50" s="67">
        <v>216</v>
      </c>
      <c r="R50" s="67">
        <v>263</v>
      </c>
      <c r="S50" s="67">
        <v>482</v>
      </c>
      <c r="T50" s="67">
        <v>177</v>
      </c>
      <c r="U50" s="67">
        <v>400</v>
      </c>
      <c r="V50" s="67">
        <v>115</v>
      </c>
      <c r="W50" s="67">
        <v>62224.29627</v>
      </c>
    </row>
    <row r="51" spans="1:23" s="31" customFormat="1" ht="22.5">
      <c r="A51" s="46" t="s">
        <v>5</v>
      </c>
      <c r="B51" s="38" t="s">
        <v>159</v>
      </c>
      <c r="C51" s="124">
        <v>0</v>
      </c>
      <c r="D51" s="124">
        <v>0</v>
      </c>
      <c r="E51" s="124">
        <v>0</v>
      </c>
      <c r="F51" s="124">
        <v>0</v>
      </c>
      <c r="G51" s="124">
        <v>0</v>
      </c>
      <c r="H51" s="124">
        <v>0</v>
      </c>
      <c r="I51" s="124">
        <v>0</v>
      </c>
      <c r="J51" s="124">
        <v>0</v>
      </c>
      <c r="K51" s="124">
        <v>0</v>
      </c>
      <c r="L51" s="124">
        <v>0</v>
      </c>
      <c r="M51" s="124">
        <v>0</v>
      </c>
      <c r="N51" s="124">
        <v>0</v>
      </c>
      <c r="O51" s="124">
        <v>0</v>
      </c>
      <c r="P51" s="124">
        <v>0</v>
      </c>
      <c r="Q51" s="124">
        <v>0</v>
      </c>
      <c r="R51" s="67">
        <v>-187</v>
      </c>
      <c r="S51" s="124">
        <v>0</v>
      </c>
      <c r="T51" s="124">
        <v>0</v>
      </c>
      <c r="U51" s="124">
        <v>0</v>
      </c>
      <c r="V51" s="124">
        <v>0</v>
      </c>
      <c r="W51" s="67">
        <v>-187</v>
      </c>
    </row>
    <row r="52" spans="1:23" ht="12.75">
      <c r="A52" s="37" t="s">
        <v>7</v>
      </c>
      <c r="B52" s="38" t="s">
        <v>160</v>
      </c>
      <c r="C52" s="124">
        <v>0</v>
      </c>
      <c r="D52" s="124">
        <v>0</v>
      </c>
      <c r="E52" s="124">
        <v>0</v>
      </c>
      <c r="F52" s="124">
        <v>0</v>
      </c>
      <c r="G52" s="124">
        <v>0</v>
      </c>
      <c r="H52" s="124">
        <v>0</v>
      </c>
      <c r="I52" s="124">
        <v>0</v>
      </c>
      <c r="J52" s="124">
        <v>0</v>
      </c>
      <c r="K52" s="124">
        <v>0</v>
      </c>
      <c r="L52" s="124">
        <v>0</v>
      </c>
      <c r="M52" s="124">
        <v>0</v>
      </c>
      <c r="N52" s="124">
        <v>0</v>
      </c>
      <c r="O52" s="124">
        <v>0</v>
      </c>
      <c r="P52" s="124">
        <v>0</v>
      </c>
      <c r="Q52" s="124">
        <v>0</v>
      </c>
      <c r="R52" s="124">
        <v>0</v>
      </c>
      <c r="S52" s="124">
        <v>0</v>
      </c>
      <c r="T52" s="124">
        <v>0</v>
      </c>
      <c r="U52" s="124">
        <v>0</v>
      </c>
      <c r="V52" s="124">
        <v>0</v>
      </c>
      <c r="W52" s="124">
        <v>0</v>
      </c>
    </row>
    <row r="53" spans="1:23" ht="12.75">
      <c r="A53" s="40" t="s">
        <v>2</v>
      </c>
      <c r="B53" s="38" t="s">
        <v>161</v>
      </c>
      <c r="C53" s="124">
        <v>0</v>
      </c>
      <c r="D53" s="124">
        <v>0</v>
      </c>
      <c r="E53" s="67">
        <v>-71</v>
      </c>
      <c r="F53" s="67">
        <v>-134</v>
      </c>
      <c r="G53" s="124">
        <v>0</v>
      </c>
      <c r="H53" s="67">
        <v>-32</v>
      </c>
      <c r="I53" s="67">
        <v>-276</v>
      </c>
      <c r="J53" s="67">
        <v>-24</v>
      </c>
      <c r="K53" s="124">
        <v>0</v>
      </c>
      <c r="L53" s="124">
        <v>0</v>
      </c>
      <c r="M53" s="67">
        <v>-54</v>
      </c>
      <c r="N53" s="67">
        <v>-2</v>
      </c>
      <c r="O53" s="124">
        <v>-0.10803</v>
      </c>
      <c r="P53" s="124">
        <v>0</v>
      </c>
      <c r="Q53" s="124">
        <v>0</v>
      </c>
      <c r="R53" s="67">
        <v>-9</v>
      </c>
      <c r="S53" s="124">
        <v>0</v>
      </c>
      <c r="T53" s="124">
        <v>0</v>
      </c>
      <c r="U53" s="67">
        <v>-22</v>
      </c>
      <c r="V53" s="67">
        <v>-2</v>
      </c>
      <c r="W53" s="67">
        <v>-626.10803</v>
      </c>
    </row>
    <row r="54" spans="1:23" ht="12.75">
      <c r="A54" s="40" t="s">
        <v>111</v>
      </c>
      <c r="B54" s="38" t="s">
        <v>162</v>
      </c>
      <c r="C54" s="67">
        <v>-9672</v>
      </c>
      <c r="D54" s="67">
        <v>-425</v>
      </c>
      <c r="E54" s="67">
        <v>-808</v>
      </c>
      <c r="F54" s="67">
        <v>-3057</v>
      </c>
      <c r="G54" s="67">
        <v>-33545</v>
      </c>
      <c r="H54" s="67">
        <v>-1466</v>
      </c>
      <c r="I54" s="67">
        <v>-143</v>
      </c>
      <c r="J54" s="67">
        <v>-1745</v>
      </c>
      <c r="K54" s="67">
        <v>-36</v>
      </c>
      <c r="L54" s="67">
        <v>-21</v>
      </c>
      <c r="M54" s="67">
        <v>-595</v>
      </c>
      <c r="N54" s="67">
        <v>-121</v>
      </c>
      <c r="O54" s="124">
        <v>0</v>
      </c>
      <c r="P54" s="67">
        <v>-235</v>
      </c>
      <c r="Q54" s="67">
        <v>-49</v>
      </c>
      <c r="R54" s="67">
        <v>-12</v>
      </c>
      <c r="S54" s="67">
        <v>-1</v>
      </c>
      <c r="T54" s="124">
        <v>0</v>
      </c>
      <c r="U54" s="67">
        <v>-150</v>
      </c>
      <c r="V54" s="124">
        <v>0</v>
      </c>
      <c r="W54" s="67">
        <v>-52081</v>
      </c>
    </row>
    <row r="55" spans="1:23" ht="12.75">
      <c r="A55" s="40" t="s">
        <v>113</v>
      </c>
      <c r="B55" s="38" t="s">
        <v>163</v>
      </c>
      <c r="C55" s="67">
        <v>-5</v>
      </c>
      <c r="D55" s="67">
        <v>-372</v>
      </c>
      <c r="E55" s="124">
        <v>0</v>
      </c>
      <c r="F55" s="67">
        <v>-37</v>
      </c>
      <c r="G55" s="124">
        <v>0</v>
      </c>
      <c r="H55" s="67">
        <v>-40</v>
      </c>
      <c r="I55" s="67">
        <v>-1987</v>
      </c>
      <c r="J55" s="67">
        <v>-45</v>
      </c>
      <c r="K55" s="67">
        <v>-29</v>
      </c>
      <c r="L55" s="124">
        <v>0</v>
      </c>
      <c r="M55" s="124">
        <v>0</v>
      </c>
      <c r="N55" s="67">
        <v>-35</v>
      </c>
      <c r="O55" s="67">
        <v>-35.727</v>
      </c>
      <c r="P55" s="124">
        <v>0</v>
      </c>
      <c r="Q55" s="124">
        <v>0</v>
      </c>
      <c r="R55" s="124">
        <v>0</v>
      </c>
      <c r="S55" s="67">
        <v>-1083</v>
      </c>
      <c r="T55" s="124">
        <v>0</v>
      </c>
      <c r="U55" s="124">
        <v>0</v>
      </c>
      <c r="V55" s="124">
        <v>0</v>
      </c>
      <c r="W55" s="67">
        <v>-3668.727</v>
      </c>
    </row>
    <row r="56" spans="1:23" ht="12.75">
      <c r="A56" s="40"/>
      <c r="B56" s="43" t="s">
        <v>164</v>
      </c>
      <c r="C56" s="67">
        <v>-9677</v>
      </c>
      <c r="D56" s="67">
        <v>-797</v>
      </c>
      <c r="E56" s="67">
        <v>-879</v>
      </c>
      <c r="F56" s="67">
        <v>-3228</v>
      </c>
      <c r="G56" s="67">
        <v>-33545</v>
      </c>
      <c r="H56" s="67">
        <v>-1538</v>
      </c>
      <c r="I56" s="67">
        <v>-2406</v>
      </c>
      <c r="J56" s="67">
        <v>-1814</v>
      </c>
      <c r="K56" s="67">
        <v>-65</v>
      </c>
      <c r="L56" s="67">
        <v>-21</v>
      </c>
      <c r="M56" s="67">
        <v>-649</v>
      </c>
      <c r="N56" s="67">
        <v>-158</v>
      </c>
      <c r="O56" s="67">
        <v>-35.835029999999996</v>
      </c>
      <c r="P56" s="67">
        <v>-235</v>
      </c>
      <c r="Q56" s="67">
        <v>-49</v>
      </c>
      <c r="R56" s="67">
        <v>-21</v>
      </c>
      <c r="S56" s="67">
        <v>-1084</v>
      </c>
      <c r="T56" s="124">
        <v>0</v>
      </c>
      <c r="U56" s="67">
        <v>-172</v>
      </c>
      <c r="V56" s="67">
        <v>-2</v>
      </c>
      <c r="W56" s="67">
        <v>-56375.83503</v>
      </c>
    </row>
    <row r="57" spans="1:23" s="31" customFormat="1" ht="12.75">
      <c r="A57" s="46" t="s">
        <v>8</v>
      </c>
      <c r="B57" s="38" t="s">
        <v>165</v>
      </c>
      <c r="C57" s="67">
        <v>-8296</v>
      </c>
      <c r="D57" s="124">
        <v>0</v>
      </c>
      <c r="E57" s="67">
        <v>-912</v>
      </c>
      <c r="F57" s="67">
        <v>-2650</v>
      </c>
      <c r="G57" s="67">
        <v>-4229</v>
      </c>
      <c r="H57" s="124">
        <v>0</v>
      </c>
      <c r="I57" s="124">
        <v>0</v>
      </c>
      <c r="J57" s="67">
        <v>1132</v>
      </c>
      <c r="K57" s="67">
        <v>-301</v>
      </c>
      <c r="L57" s="124">
        <v>0</v>
      </c>
      <c r="M57" s="67">
        <v>111</v>
      </c>
      <c r="N57" s="124">
        <v>0</v>
      </c>
      <c r="O57" s="67">
        <v>-197.201244212675</v>
      </c>
      <c r="P57" s="67">
        <v>-165</v>
      </c>
      <c r="Q57" s="124">
        <v>0</v>
      </c>
      <c r="R57" s="124">
        <v>0</v>
      </c>
      <c r="S57" s="124">
        <v>0</v>
      </c>
      <c r="T57" s="67">
        <v>-58</v>
      </c>
      <c r="U57" s="124">
        <v>0</v>
      </c>
      <c r="V57" s="124">
        <v>0</v>
      </c>
      <c r="W57" s="67">
        <v>-15565.201244212674</v>
      </c>
    </row>
    <row r="58" spans="1:23" ht="12.75">
      <c r="A58" s="46" t="s">
        <v>9</v>
      </c>
      <c r="B58" s="38" t="s">
        <v>166</v>
      </c>
      <c r="C58" s="67">
        <v>465</v>
      </c>
      <c r="D58" s="124">
        <v>0</v>
      </c>
      <c r="E58" s="124">
        <v>0</v>
      </c>
      <c r="F58" s="124">
        <v>0</v>
      </c>
      <c r="G58" s="67">
        <v>74</v>
      </c>
      <c r="H58" s="67">
        <v>134</v>
      </c>
      <c r="I58" s="67">
        <v>3</v>
      </c>
      <c r="J58" s="67">
        <v>4</v>
      </c>
      <c r="K58" s="124">
        <v>0</v>
      </c>
      <c r="L58" s="67">
        <v>11</v>
      </c>
      <c r="M58" s="124">
        <v>0</v>
      </c>
      <c r="N58" s="67">
        <v>69</v>
      </c>
      <c r="O58" s="67">
        <v>263.50116</v>
      </c>
      <c r="P58" s="124">
        <v>0</v>
      </c>
      <c r="Q58" s="67">
        <v>52</v>
      </c>
      <c r="R58" s="67">
        <v>365</v>
      </c>
      <c r="S58" s="124">
        <v>0</v>
      </c>
      <c r="T58" s="124">
        <v>0</v>
      </c>
      <c r="U58" s="67">
        <v>2</v>
      </c>
      <c r="V58" s="124">
        <v>0</v>
      </c>
      <c r="W58" s="67">
        <v>1442.50116</v>
      </c>
    </row>
    <row r="59" spans="1:23" ht="12.75">
      <c r="A59" s="46" t="s">
        <v>10</v>
      </c>
      <c r="B59" s="38" t="s">
        <v>167</v>
      </c>
      <c r="C59" s="67">
        <v>-550</v>
      </c>
      <c r="D59" s="124">
        <v>0</v>
      </c>
      <c r="E59" s="67">
        <v>-1195</v>
      </c>
      <c r="F59" s="124">
        <v>0</v>
      </c>
      <c r="G59" s="67">
        <v>-2048</v>
      </c>
      <c r="H59" s="67">
        <v>-94</v>
      </c>
      <c r="I59" s="67">
        <v>-160</v>
      </c>
      <c r="J59" s="67">
        <v>-97</v>
      </c>
      <c r="K59" s="124">
        <v>0</v>
      </c>
      <c r="L59" s="67">
        <v>-118</v>
      </c>
      <c r="M59" s="67">
        <v>-13</v>
      </c>
      <c r="N59" s="67">
        <v>-13</v>
      </c>
      <c r="O59" s="67">
        <v>-183.50931</v>
      </c>
      <c r="P59" s="67">
        <v>-3</v>
      </c>
      <c r="Q59" s="67">
        <v>-78</v>
      </c>
      <c r="R59" s="67">
        <v>-613</v>
      </c>
      <c r="S59" s="124">
        <v>0</v>
      </c>
      <c r="T59" s="124">
        <v>0</v>
      </c>
      <c r="U59" s="67">
        <v>-46</v>
      </c>
      <c r="V59" s="67">
        <v>-2</v>
      </c>
      <c r="W59" s="67">
        <v>-5213.50931</v>
      </c>
    </row>
    <row r="60" spans="1:23" ht="12.75">
      <c r="A60" s="46" t="s">
        <v>11</v>
      </c>
      <c r="B60" s="38" t="s">
        <v>168</v>
      </c>
      <c r="C60" s="67">
        <v>7317</v>
      </c>
      <c r="D60" s="67">
        <v>4339</v>
      </c>
      <c r="E60" s="67">
        <v>6939</v>
      </c>
      <c r="F60" s="67">
        <v>659</v>
      </c>
      <c r="G60" s="67">
        <v>-18070</v>
      </c>
      <c r="H60" s="67">
        <v>8882</v>
      </c>
      <c r="I60" s="67">
        <v>-8438</v>
      </c>
      <c r="J60" s="67">
        <v>346</v>
      </c>
      <c r="K60" s="67">
        <v>-30521</v>
      </c>
      <c r="L60" s="67">
        <v>683</v>
      </c>
      <c r="M60" s="67">
        <v>-2918</v>
      </c>
      <c r="N60" s="67">
        <v>3987</v>
      </c>
      <c r="O60" s="67">
        <v>1519.5534400000008</v>
      </c>
      <c r="P60" s="67">
        <v>-1466</v>
      </c>
      <c r="Q60" s="67">
        <v>78</v>
      </c>
      <c r="R60" s="67">
        <v>-685</v>
      </c>
      <c r="S60" s="67">
        <v>-1162</v>
      </c>
      <c r="T60" s="67">
        <v>527</v>
      </c>
      <c r="U60" s="67">
        <v>480</v>
      </c>
      <c r="V60" s="67">
        <v>-15</v>
      </c>
      <c r="W60" s="67">
        <v>-27518.44656</v>
      </c>
    </row>
    <row r="61" spans="1:23" ht="12.75">
      <c r="A61" s="46" t="s">
        <v>12</v>
      </c>
      <c r="B61" s="38" t="s">
        <v>169</v>
      </c>
      <c r="C61" s="124">
        <v>0</v>
      </c>
      <c r="D61" s="67">
        <v>55</v>
      </c>
      <c r="E61" s="124">
        <v>0</v>
      </c>
      <c r="F61" s="124">
        <v>0</v>
      </c>
      <c r="G61" s="124">
        <v>0</v>
      </c>
      <c r="H61" s="124">
        <v>0</v>
      </c>
      <c r="I61" s="124">
        <v>0</v>
      </c>
      <c r="J61" s="67">
        <v>3</v>
      </c>
      <c r="K61" s="124">
        <v>0</v>
      </c>
      <c r="L61" s="124">
        <v>0</v>
      </c>
      <c r="M61" s="67">
        <v>59</v>
      </c>
      <c r="N61" s="124">
        <v>0</v>
      </c>
      <c r="O61" s="124">
        <v>0</v>
      </c>
      <c r="P61" s="124">
        <v>0</v>
      </c>
      <c r="Q61" s="124">
        <v>0</v>
      </c>
      <c r="R61" s="124">
        <v>0</v>
      </c>
      <c r="S61" s="124">
        <v>0</v>
      </c>
      <c r="T61" s="124">
        <v>0</v>
      </c>
      <c r="U61" s="124">
        <v>0</v>
      </c>
      <c r="V61" s="124">
        <v>0</v>
      </c>
      <c r="W61" s="67">
        <v>117</v>
      </c>
    </row>
    <row r="62" spans="1:23" ht="12.75">
      <c r="A62" s="46" t="s">
        <v>13</v>
      </c>
      <c r="B62" s="38" t="s">
        <v>170</v>
      </c>
      <c r="C62" s="124">
        <v>0</v>
      </c>
      <c r="D62" s="124">
        <v>0</v>
      </c>
      <c r="E62" s="124">
        <v>0</v>
      </c>
      <c r="F62" s="124">
        <v>0</v>
      </c>
      <c r="G62" s="124">
        <v>0</v>
      </c>
      <c r="H62" s="124">
        <v>0</v>
      </c>
      <c r="I62" s="124">
        <v>0</v>
      </c>
      <c r="J62" s="67">
        <v>-9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24">
        <v>0</v>
      </c>
      <c r="Q62" s="124">
        <v>0</v>
      </c>
      <c r="R62" s="124">
        <v>0</v>
      </c>
      <c r="S62" s="124">
        <v>0</v>
      </c>
      <c r="T62" s="124">
        <v>0</v>
      </c>
      <c r="U62" s="124">
        <v>0</v>
      </c>
      <c r="V62" s="124">
        <v>0</v>
      </c>
      <c r="W62" s="67">
        <v>-9</v>
      </c>
    </row>
    <row r="63" spans="1:23" ht="12.75">
      <c r="A63" s="46" t="s">
        <v>14</v>
      </c>
      <c r="B63" s="38" t="s">
        <v>171</v>
      </c>
      <c r="C63" s="124">
        <v>0</v>
      </c>
      <c r="D63" s="67">
        <v>55</v>
      </c>
      <c r="E63" s="124">
        <v>0</v>
      </c>
      <c r="F63" s="124">
        <v>0</v>
      </c>
      <c r="G63" s="124">
        <v>0</v>
      </c>
      <c r="H63" s="124">
        <v>0</v>
      </c>
      <c r="I63" s="124">
        <v>0</v>
      </c>
      <c r="J63" s="67">
        <v>-6</v>
      </c>
      <c r="K63" s="124">
        <v>0</v>
      </c>
      <c r="L63" s="124">
        <v>0</v>
      </c>
      <c r="M63" s="67">
        <v>59</v>
      </c>
      <c r="N63" s="124">
        <v>0</v>
      </c>
      <c r="O63" s="124">
        <v>0</v>
      </c>
      <c r="P63" s="124">
        <v>0</v>
      </c>
      <c r="Q63" s="124">
        <v>0</v>
      </c>
      <c r="R63" s="124">
        <v>0</v>
      </c>
      <c r="S63" s="124">
        <v>0</v>
      </c>
      <c r="T63" s="124">
        <v>0</v>
      </c>
      <c r="U63" s="124">
        <v>0</v>
      </c>
      <c r="V63" s="124">
        <v>0</v>
      </c>
      <c r="W63" s="67">
        <v>108</v>
      </c>
    </row>
    <row r="64" spans="1:23" ht="12.75">
      <c r="A64" s="46">
        <v>13</v>
      </c>
      <c r="B64" s="38" t="s">
        <v>172</v>
      </c>
      <c r="C64" s="124">
        <v>0</v>
      </c>
      <c r="D64" s="124">
        <v>0</v>
      </c>
      <c r="E64" s="124">
        <v>0</v>
      </c>
      <c r="F64" s="124">
        <v>0</v>
      </c>
      <c r="G64" s="124">
        <v>0</v>
      </c>
      <c r="H64" s="124">
        <v>0</v>
      </c>
      <c r="I64" s="124">
        <v>0</v>
      </c>
      <c r="J64" s="124">
        <v>0</v>
      </c>
      <c r="K64" s="124">
        <v>0</v>
      </c>
      <c r="L64" s="124">
        <v>0</v>
      </c>
      <c r="M64" s="124">
        <v>0</v>
      </c>
      <c r="N64" s="67">
        <v>-399</v>
      </c>
      <c r="O64" s="124">
        <v>0</v>
      </c>
      <c r="P64" s="124">
        <v>0</v>
      </c>
      <c r="Q64" s="124">
        <v>0</v>
      </c>
      <c r="R64" s="124">
        <v>0</v>
      </c>
      <c r="S64" s="124">
        <v>0</v>
      </c>
      <c r="T64" s="124">
        <v>0</v>
      </c>
      <c r="U64" s="124">
        <v>0</v>
      </c>
      <c r="V64" s="124">
        <v>0</v>
      </c>
      <c r="W64" s="67">
        <v>-399</v>
      </c>
    </row>
    <row r="65" spans="1:23" ht="12.75">
      <c r="A65" s="46">
        <v>14</v>
      </c>
      <c r="B65" s="38" t="s">
        <v>173</v>
      </c>
      <c r="C65" s="124">
        <v>0</v>
      </c>
      <c r="D65" s="124">
        <v>0</v>
      </c>
      <c r="E65" s="67">
        <v>-694</v>
      </c>
      <c r="F65" s="124">
        <v>0</v>
      </c>
      <c r="G65" s="124">
        <v>0</v>
      </c>
      <c r="H65" s="124">
        <v>0</v>
      </c>
      <c r="I65" s="124">
        <v>0</v>
      </c>
      <c r="J65" s="124">
        <v>0</v>
      </c>
      <c r="K65" s="67">
        <v>-61</v>
      </c>
      <c r="L65" s="124">
        <v>0</v>
      </c>
      <c r="M65" s="124">
        <v>0</v>
      </c>
      <c r="N65" s="124">
        <v>0</v>
      </c>
      <c r="O65" s="67">
        <v>-211.64834</v>
      </c>
      <c r="P65" s="124">
        <v>0</v>
      </c>
      <c r="Q65" s="124">
        <v>0</v>
      </c>
      <c r="R65" s="124">
        <v>0</v>
      </c>
      <c r="S65" s="124">
        <v>0</v>
      </c>
      <c r="T65" s="67">
        <v>-6</v>
      </c>
      <c r="U65" s="124">
        <v>0</v>
      </c>
      <c r="V65" s="124">
        <v>0</v>
      </c>
      <c r="W65" s="67">
        <v>-972.64834</v>
      </c>
    </row>
    <row r="66" spans="1:23" ht="12.75">
      <c r="A66" s="95">
        <v>15</v>
      </c>
      <c r="B66" s="38" t="s">
        <v>174</v>
      </c>
      <c r="C66" s="67">
        <v>7317</v>
      </c>
      <c r="D66" s="67">
        <v>4394</v>
      </c>
      <c r="E66" s="67">
        <v>6245</v>
      </c>
      <c r="F66" s="67">
        <v>659</v>
      </c>
      <c r="G66" s="67">
        <v>-18070</v>
      </c>
      <c r="H66" s="67">
        <v>8882</v>
      </c>
      <c r="I66" s="67">
        <v>-8438</v>
      </c>
      <c r="J66" s="67">
        <v>340</v>
      </c>
      <c r="K66" s="67">
        <v>-30582</v>
      </c>
      <c r="L66" s="67">
        <v>683</v>
      </c>
      <c r="M66" s="67">
        <v>-2859</v>
      </c>
      <c r="N66" s="67">
        <v>3588</v>
      </c>
      <c r="O66" s="67">
        <v>1307.9051000000009</v>
      </c>
      <c r="P66" s="67">
        <v>-1466</v>
      </c>
      <c r="Q66" s="67">
        <v>78</v>
      </c>
      <c r="R66" s="67">
        <v>-685</v>
      </c>
      <c r="S66" s="67">
        <v>-1162</v>
      </c>
      <c r="T66" s="67">
        <v>521</v>
      </c>
      <c r="U66" s="67">
        <v>480</v>
      </c>
      <c r="V66" s="67">
        <v>-15</v>
      </c>
      <c r="W66" s="67">
        <v>-28782.0949</v>
      </c>
    </row>
    <row r="69" ht="12.75" customHeight="1">
      <c r="A69" s="102" t="s">
        <v>175</v>
      </c>
    </row>
    <row r="70" ht="12.75">
      <c r="A70" s="103" t="s">
        <v>65</v>
      </c>
    </row>
  </sheetData>
  <mergeCells count="2">
    <mergeCell ref="A4:B4"/>
    <mergeCell ref="A2:W2"/>
  </mergeCells>
  <printOptions horizontalCentered="1"/>
  <pageMargins left="0.2362204724409449" right="0.2362204724409449" top="0.4330708661417323" bottom="0.2362204724409449" header="0.2755905511811024" footer="0.2362204724409449"/>
  <pageSetup horizontalDpi="300" verticalDpi="3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D45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" width="5.8515625" style="6" customWidth="1"/>
    <col min="2" max="2" width="43.00390625" style="6" customWidth="1"/>
    <col min="3" max="3" width="14.00390625" style="8" customWidth="1"/>
    <col min="4" max="22" width="12.7109375" style="8" customWidth="1"/>
    <col min="23" max="23" width="16.00390625" style="8" customWidth="1"/>
    <col min="24" max="30" width="9.140625" style="8" customWidth="1"/>
    <col min="31" max="16384" width="9.140625" style="6" customWidth="1"/>
  </cols>
  <sheetData>
    <row r="2" spans="1:22" ht="33.75" customHeight="1">
      <c r="A2" s="143" t="s">
        <v>77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</row>
    <row r="3" spans="1:23" ht="18" customHeight="1">
      <c r="A3" s="52"/>
      <c r="B3" s="52"/>
      <c r="W3" s="108" t="s">
        <v>78</v>
      </c>
    </row>
    <row r="4" spans="1:30" s="7" customFormat="1" ht="67.5" customHeight="1">
      <c r="A4" s="140" t="s">
        <v>79</v>
      </c>
      <c r="B4" s="140"/>
      <c r="C4" s="90" t="s">
        <v>45</v>
      </c>
      <c r="D4" s="90" t="s">
        <v>44</v>
      </c>
      <c r="E4" s="90" t="s">
        <v>46</v>
      </c>
      <c r="F4" s="90" t="s">
        <v>47</v>
      </c>
      <c r="G4" s="90" t="s">
        <v>48</v>
      </c>
      <c r="H4" s="90" t="s">
        <v>50</v>
      </c>
      <c r="I4" s="90" t="s">
        <v>49</v>
      </c>
      <c r="J4" s="90" t="s">
        <v>51</v>
      </c>
      <c r="K4" s="90" t="s">
        <v>52</v>
      </c>
      <c r="L4" s="90" t="s">
        <v>55</v>
      </c>
      <c r="M4" s="90" t="s">
        <v>54</v>
      </c>
      <c r="N4" s="90" t="s">
        <v>53</v>
      </c>
      <c r="O4" s="90" t="s">
        <v>56</v>
      </c>
      <c r="P4" s="90" t="s">
        <v>57</v>
      </c>
      <c r="Q4" s="90" t="s">
        <v>58</v>
      </c>
      <c r="R4" s="90" t="s">
        <v>59</v>
      </c>
      <c r="S4" s="90" t="s">
        <v>60</v>
      </c>
      <c r="T4" s="90" t="s">
        <v>61</v>
      </c>
      <c r="U4" s="90" t="s">
        <v>62</v>
      </c>
      <c r="V4" s="90" t="s">
        <v>63</v>
      </c>
      <c r="W4" s="91" t="s">
        <v>64</v>
      </c>
      <c r="X4" s="53"/>
      <c r="Y4" s="53"/>
      <c r="Z4" s="53"/>
      <c r="AA4" s="53"/>
      <c r="AB4" s="53"/>
      <c r="AC4" s="53"/>
      <c r="AD4" s="53"/>
    </row>
    <row r="5" spans="1:30" s="56" customFormat="1" ht="22.5" customHeight="1">
      <c r="A5" s="141" t="s">
        <v>80</v>
      </c>
      <c r="B5" s="142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92"/>
      <c r="W5" s="94"/>
      <c r="X5" s="55"/>
      <c r="Y5" s="55"/>
      <c r="Z5" s="55"/>
      <c r="AA5" s="55"/>
      <c r="AB5" s="55"/>
      <c r="AC5" s="55"/>
      <c r="AD5" s="55"/>
    </row>
    <row r="6" spans="1:23" ht="18" customHeight="1">
      <c r="A6" s="109" t="s">
        <v>16</v>
      </c>
      <c r="B6" s="114" t="s">
        <v>89</v>
      </c>
      <c r="C6" s="21">
        <v>1377</v>
      </c>
      <c r="D6" s="21">
        <v>700</v>
      </c>
      <c r="E6" s="21">
        <v>107</v>
      </c>
      <c r="F6" s="21">
        <v>183</v>
      </c>
      <c r="G6" s="21">
        <v>487</v>
      </c>
      <c r="H6" s="21">
        <v>20</v>
      </c>
      <c r="I6" s="21">
        <v>66</v>
      </c>
      <c r="J6" s="21">
        <v>760</v>
      </c>
      <c r="K6" s="21">
        <v>55</v>
      </c>
      <c r="L6" s="21">
        <v>273</v>
      </c>
      <c r="M6" s="21">
        <v>97</v>
      </c>
      <c r="N6" s="21">
        <v>131</v>
      </c>
      <c r="O6" s="21">
        <v>51.98586</v>
      </c>
      <c r="P6" s="21">
        <v>6</v>
      </c>
      <c r="Q6" s="21">
        <v>162</v>
      </c>
      <c r="R6" s="21">
        <v>794</v>
      </c>
      <c r="S6" s="21">
        <v>34</v>
      </c>
      <c r="T6" s="21">
        <v>187</v>
      </c>
      <c r="U6" s="21">
        <v>1</v>
      </c>
      <c r="V6" s="21">
        <v>0</v>
      </c>
      <c r="W6" s="127">
        <v>5491.98586</v>
      </c>
    </row>
    <row r="7" spans="1:23" ht="18" customHeight="1">
      <c r="A7" s="110" t="s">
        <v>82</v>
      </c>
      <c r="B7" s="59" t="s">
        <v>90</v>
      </c>
      <c r="C7" s="21">
        <v>202036</v>
      </c>
      <c r="D7" s="21">
        <v>106177</v>
      </c>
      <c r="E7" s="21">
        <v>119121</v>
      </c>
      <c r="F7" s="21">
        <v>73021</v>
      </c>
      <c r="G7" s="21">
        <v>79796</v>
      </c>
      <c r="H7" s="21">
        <v>50736</v>
      </c>
      <c r="I7" s="21">
        <v>51462</v>
      </c>
      <c r="J7" s="21">
        <v>20866</v>
      </c>
      <c r="K7" s="21">
        <v>9761</v>
      </c>
      <c r="L7" s="21">
        <v>41942</v>
      </c>
      <c r="M7" s="21">
        <v>29192</v>
      </c>
      <c r="N7" s="21">
        <v>23203</v>
      </c>
      <c r="O7" s="21">
        <v>18660.9885</v>
      </c>
      <c r="P7" s="21">
        <v>11739</v>
      </c>
      <c r="Q7" s="21">
        <v>11029</v>
      </c>
      <c r="R7" s="21">
        <v>7585</v>
      </c>
      <c r="S7" s="21">
        <v>8249</v>
      </c>
      <c r="T7" s="21">
        <v>7445</v>
      </c>
      <c r="U7" s="21">
        <v>13277</v>
      </c>
      <c r="V7" s="21">
        <v>6009</v>
      </c>
      <c r="W7" s="127">
        <v>891306.9885</v>
      </c>
    </row>
    <row r="8" spans="1:23" ht="42.75">
      <c r="A8" s="110" t="s">
        <v>83</v>
      </c>
      <c r="B8" s="59" t="s">
        <v>91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127">
        <v>0</v>
      </c>
    </row>
    <row r="9" spans="1:23" ht="18" customHeight="1">
      <c r="A9" s="110" t="s">
        <v>84</v>
      </c>
      <c r="B9" s="59" t="s">
        <v>92</v>
      </c>
      <c r="C9" s="21">
        <v>54130</v>
      </c>
      <c r="D9" s="21">
        <v>75424</v>
      </c>
      <c r="E9" s="21">
        <v>39325</v>
      </c>
      <c r="F9" s="21">
        <v>37465</v>
      </c>
      <c r="G9" s="21">
        <v>38064</v>
      </c>
      <c r="H9" s="21">
        <v>54591</v>
      </c>
      <c r="I9" s="21">
        <v>22918</v>
      </c>
      <c r="J9" s="21">
        <v>28651</v>
      </c>
      <c r="K9" s="21">
        <v>15647</v>
      </c>
      <c r="L9" s="21">
        <v>10598</v>
      </c>
      <c r="M9" s="21">
        <v>19134</v>
      </c>
      <c r="N9" s="21">
        <v>8111</v>
      </c>
      <c r="O9" s="21">
        <v>5540.54823</v>
      </c>
      <c r="P9" s="21">
        <v>4970</v>
      </c>
      <c r="Q9" s="21">
        <v>5387</v>
      </c>
      <c r="R9" s="21">
        <v>3769</v>
      </c>
      <c r="S9" s="21">
        <v>453</v>
      </c>
      <c r="T9" s="21">
        <v>1186</v>
      </c>
      <c r="U9" s="21">
        <v>1468</v>
      </c>
      <c r="V9" s="21">
        <v>5</v>
      </c>
      <c r="W9" s="127">
        <v>426836.54823</v>
      </c>
    </row>
    <row r="10" spans="1:23" ht="18" customHeight="1">
      <c r="A10" s="110" t="s">
        <v>85</v>
      </c>
      <c r="B10" s="59" t="s">
        <v>93</v>
      </c>
      <c r="C10" s="21">
        <v>16273</v>
      </c>
      <c r="D10" s="21">
        <v>22745</v>
      </c>
      <c r="E10" s="21">
        <v>13772</v>
      </c>
      <c r="F10" s="21">
        <v>8685</v>
      </c>
      <c r="G10" s="21">
        <v>4039</v>
      </c>
      <c r="H10" s="21">
        <v>8479</v>
      </c>
      <c r="I10" s="21">
        <v>3892</v>
      </c>
      <c r="J10" s="21">
        <v>4796</v>
      </c>
      <c r="K10" s="21">
        <v>7710</v>
      </c>
      <c r="L10" s="21">
        <v>6249</v>
      </c>
      <c r="M10" s="21">
        <v>2664</v>
      </c>
      <c r="N10" s="21">
        <v>4159</v>
      </c>
      <c r="O10" s="21">
        <v>759.22263</v>
      </c>
      <c r="P10" s="21">
        <v>1651</v>
      </c>
      <c r="Q10" s="21">
        <v>949</v>
      </c>
      <c r="R10" s="21">
        <v>3368</v>
      </c>
      <c r="S10" s="21">
        <v>835</v>
      </c>
      <c r="T10" s="21">
        <v>400</v>
      </c>
      <c r="U10" s="21">
        <v>2027</v>
      </c>
      <c r="V10" s="21">
        <v>537</v>
      </c>
      <c r="W10" s="127">
        <v>113989.22263</v>
      </c>
    </row>
    <row r="11" spans="1:23" ht="16.5" customHeight="1">
      <c r="A11" s="110" t="s">
        <v>86</v>
      </c>
      <c r="B11" s="59" t="s">
        <v>94</v>
      </c>
      <c r="C11" s="21">
        <v>200</v>
      </c>
      <c r="D11" s="21">
        <v>18531</v>
      </c>
      <c r="E11" s="21">
        <v>165</v>
      </c>
      <c r="F11" s="21">
        <v>0</v>
      </c>
      <c r="G11" s="21">
        <v>42</v>
      </c>
      <c r="H11" s="21">
        <v>4990</v>
      </c>
      <c r="I11" s="21">
        <v>20</v>
      </c>
      <c r="J11" s="21">
        <v>0</v>
      </c>
      <c r="K11" s="21">
        <v>8751</v>
      </c>
      <c r="L11" s="21">
        <v>57</v>
      </c>
      <c r="M11" s="21">
        <v>88</v>
      </c>
      <c r="N11" s="21">
        <v>547</v>
      </c>
      <c r="O11" s="21">
        <v>1176.66652</v>
      </c>
      <c r="P11" s="21">
        <v>188</v>
      </c>
      <c r="Q11" s="21">
        <v>11</v>
      </c>
      <c r="R11" s="21">
        <v>109</v>
      </c>
      <c r="S11" s="21">
        <v>79</v>
      </c>
      <c r="T11" s="21">
        <v>699</v>
      </c>
      <c r="U11" s="21">
        <v>36</v>
      </c>
      <c r="V11" s="21">
        <v>174</v>
      </c>
      <c r="W11" s="127">
        <v>35863.66652</v>
      </c>
    </row>
    <row r="12" spans="1:23" ht="18" customHeight="1">
      <c r="A12" s="110"/>
      <c r="B12" s="59" t="s">
        <v>95</v>
      </c>
      <c r="C12" s="21">
        <v>274016</v>
      </c>
      <c r="D12" s="21">
        <v>223577</v>
      </c>
      <c r="E12" s="21">
        <v>172490</v>
      </c>
      <c r="F12" s="21">
        <v>119354</v>
      </c>
      <c r="G12" s="21">
        <v>122428</v>
      </c>
      <c r="H12" s="21">
        <v>118816</v>
      </c>
      <c r="I12" s="21">
        <v>78358</v>
      </c>
      <c r="J12" s="21">
        <v>55073</v>
      </c>
      <c r="K12" s="21">
        <v>41924</v>
      </c>
      <c r="L12" s="21">
        <v>59119</v>
      </c>
      <c r="M12" s="21">
        <v>51175</v>
      </c>
      <c r="N12" s="21">
        <v>36151</v>
      </c>
      <c r="O12" s="21">
        <v>26189.41174</v>
      </c>
      <c r="P12" s="21">
        <v>18554</v>
      </c>
      <c r="Q12" s="21">
        <v>17538</v>
      </c>
      <c r="R12" s="21">
        <v>15625</v>
      </c>
      <c r="S12" s="21">
        <v>9650</v>
      </c>
      <c r="T12" s="21">
        <v>9917</v>
      </c>
      <c r="U12" s="21">
        <v>16809</v>
      </c>
      <c r="V12" s="21">
        <v>6725</v>
      </c>
      <c r="W12" s="127">
        <v>1473488.41174</v>
      </c>
    </row>
    <row r="13" spans="1:23" ht="21" customHeight="1">
      <c r="A13" s="110" t="s">
        <v>87</v>
      </c>
      <c r="B13" s="59" t="s">
        <v>96</v>
      </c>
      <c r="C13" s="21">
        <v>5674</v>
      </c>
      <c r="D13" s="21">
        <v>1059</v>
      </c>
      <c r="E13" s="21">
        <v>0</v>
      </c>
      <c r="F13" s="21">
        <v>1286</v>
      </c>
      <c r="G13" s="21">
        <v>0</v>
      </c>
      <c r="H13" s="21">
        <v>5989</v>
      </c>
      <c r="I13" s="21">
        <v>6874</v>
      </c>
      <c r="J13" s="21">
        <v>0</v>
      </c>
      <c r="K13" s="21">
        <v>0</v>
      </c>
      <c r="L13" s="21">
        <v>0</v>
      </c>
      <c r="M13" s="21">
        <v>0</v>
      </c>
      <c r="N13" s="21">
        <v>1719</v>
      </c>
      <c r="O13" s="21">
        <v>31.9319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127">
        <v>22632.9319</v>
      </c>
    </row>
    <row r="14" spans="1:23" ht="15.75" customHeight="1">
      <c r="A14" s="136" t="s">
        <v>81</v>
      </c>
      <c r="B14" s="13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28"/>
    </row>
    <row r="15" spans="1:23" ht="14.25" customHeight="1">
      <c r="A15" s="138"/>
      <c r="B15" s="13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129"/>
    </row>
    <row r="16" spans="1:23" ht="18" customHeight="1">
      <c r="A16" s="111" t="s">
        <v>16</v>
      </c>
      <c r="B16" s="115" t="s">
        <v>97</v>
      </c>
      <c r="C16" s="21">
        <v>88119</v>
      </c>
      <c r="D16" s="21">
        <v>53288</v>
      </c>
      <c r="E16" s="21">
        <v>40045</v>
      </c>
      <c r="F16" s="21">
        <v>27325</v>
      </c>
      <c r="G16" s="21">
        <v>30318</v>
      </c>
      <c r="H16" s="21">
        <v>47672</v>
      </c>
      <c r="I16" s="21">
        <v>11147</v>
      </c>
      <c r="J16" s="21">
        <v>21162</v>
      </c>
      <c r="K16" s="21">
        <v>-13030</v>
      </c>
      <c r="L16" s="21">
        <v>34390</v>
      </c>
      <c r="M16" s="21">
        <v>7789</v>
      </c>
      <c r="N16" s="21">
        <v>11968</v>
      </c>
      <c r="O16" s="21">
        <v>15277.304049999999</v>
      </c>
      <c r="P16" s="21">
        <v>6394</v>
      </c>
      <c r="Q16" s="21">
        <v>7532</v>
      </c>
      <c r="R16" s="21">
        <v>8609</v>
      </c>
      <c r="S16" s="21">
        <v>6371</v>
      </c>
      <c r="T16" s="21">
        <v>7088</v>
      </c>
      <c r="U16" s="21">
        <v>13565</v>
      </c>
      <c r="V16" s="21">
        <v>6709</v>
      </c>
      <c r="W16" s="127">
        <v>431738.30405</v>
      </c>
    </row>
    <row r="17" spans="1:23" ht="18.75" customHeight="1">
      <c r="A17" s="110" t="s">
        <v>82</v>
      </c>
      <c r="B17" s="59" t="s">
        <v>98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6550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127">
        <v>6550</v>
      </c>
    </row>
    <row r="18" spans="1:23" ht="18" customHeight="1">
      <c r="A18" s="110" t="s">
        <v>83</v>
      </c>
      <c r="B18" s="59" t="s">
        <v>99</v>
      </c>
      <c r="C18" s="21">
        <v>167083</v>
      </c>
      <c r="D18" s="21">
        <v>138176</v>
      </c>
      <c r="E18" s="21">
        <v>110238</v>
      </c>
      <c r="F18" s="21">
        <v>85611</v>
      </c>
      <c r="G18" s="21">
        <v>80007</v>
      </c>
      <c r="H18" s="21">
        <v>63963</v>
      </c>
      <c r="I18" s="21">
        <v>48497</v>
      </c>
      <c r="J18" s="21">
        <v>29055</v>
      </c>
      <c r="K18" s="21">
        <v>46496</v>
      </c>
      <c r="L18" s="21">
        <v>11706</v>
      </c>
      <c r="M18" s="21">
        <v>33250</v>
      </c>
      <c r="N18" s="21">
        <v>20006</v>
      </c>
      <c r="O18" s="21">
        <v>3096.984020000001</v>
      </c>
      <c r="P18" s="21">
        <v>5198</v>
      </c>
      <c r="Q18" s="21">
        <v>9043</v>
      </c>
      <c r="R18" s="21">
        <v>3827</v>
      </c>
      <c r="S18" s="21">
        <v>1354</v>
      </c>
      <c r="T18" s="21">
        <v>2373</v>
      </c>
      <c r="U18" s="21">
        <v>2723</v>
      </c>
      <c r="V18" s="21">
        <v>4</v>
      </c>
      <c r="W18" s="127">
        <v>861706.98402</v>
      </c>
    </row>
    <row r="19" spans="1:23" ht="57">
      <c r="A19" s="110" t="s">
        <v>84</v>
      </c>
      <c r="B19" s="59" t="s">
        <v>100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127">
        <v>0</v>
      </c>
    </row>
    <row r="20" spans="1:23" ht="15.75">
      <c r="A20" s="110" t="s">
        <v>85</v>
      </c>
      <c r="B20" s="59" t="s">
        <v>101</v>
      </c>
      <c r="C20" s="21">
        <v>0</v>
      </c>
      <c r="D20" s="21">
        <v>166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137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127">
        <v>303</v>
      </c>
    </row>
    <row r="21" spans="1:23" ht="18" customHeight="1">
      <c r="A21" s="110" t="s">
        <v>86</v>
      </c>
      <c r="B21" s="59" t="s">
        <v>102</v>
      </c>
      <c r="C21" s="21">
        <v>18814</v>
      </c>
      <c r="D21" s="21">
        <v>30017</v>
      </c>
      <c r="E21" s="21">
        <v>22207</v>
      </c>
      <c r="F21" s="21">
        <v>6418</v>
      </c>
      <c r="G21" s="21">
        <v>12103</v>
      </c>
      <c r="H21" s="21">
        <v>7181</v>
      </c>
      <c r="I21" s="21">
        <v>12164</v>
      </c>
      <c r="J21" s="21">
        <v>4856</v>
      </c>
      <c r="K21" s="21">
        <v>8458</v>
      </c>
      <c r="L21" s="21">
        <v>12781</v>
      </c>
      <c r="M21" s="21">
        <v>10136</v>
      </c>
      <c r="N21" s="21">
        <v>4177</v>
      </c>
      <c r="O21" s="21">
        <v>6487.81733</v>
      </c>
      <c r="P21" s="21">
        <v>6825</v>
      </c>
      <c r="Q21" s="21">
        <v>963</v>
      </c>
      <c r="R21" s="21">
        <v>3189</v>
      </c>
      <c r="S21" s="21">
        <v>1925</v>
      </c>
      <c r="T21" s="21">
        <v>443</v>
      </c>
      <c r="U21" s="21">
        <v>521</v>
      </c>
      <c r="V21" s="21">
        <v>12</v>
      </c>
      <c r="W21" s="127">
        <v>169677.81733</v>
      </c>
    </row>
    <row r="22" spans="1:23" ht="15.75">
      <c r="A22" s="110" t="s">
        <v>87</v>
      </c>
      <c r="B22" s="93" t="s">
        <v>103</v>
      </c>
      <c r="C22" s="21">
        <v>0</v>
      </c>
      <c r="D22" s="21">
        <v>1930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242</v>
      </c>
      <c r="M22" s="21">
        <v>0</v>
      </c>
      <c r="N22" s="21">
        <v>0</v>
      </c>
      <c r="O22" s="21">
        <v>1327.35108</v>
      </c>
      <c r="P22" s="21">
        <v>0</v>
      </c>
      <c r="Q22" s="21">
        <v>0</v>
      </c>
      <c r="R22" s="21">
        <v>0</v>
      </c>
      <c r="S22" s="21">
        <v>0</v>
      </c>
      <c r="T22" s="21">
        <v>12</v>
      </c>
      <c r="U22" s="21">
        <v>0</v>
      </c>
      <c r="V22" s="21">
        <v>0</v>
      </c>
      <c r="W22" s="127">
        <v>3511.35108</v>
      </c>
    </row>
    <row r="23" spans="1:23" ht="19.5" customHeight="1">
      <c r="A23" s="112"/>
      <c r="B23" s="116" t="s">
        <v>104</v>
      </c>
      <c r="C23" s="21">
        <v>274016</v>
      </c>
      <c r="D23" s="21">
        <v>223577</v>
      </c>
      <c r="E23" s="21">
        <v>172490</v>
      </c>
      <c r="F23" s="21">
        <v>119354</v>
      </c>
      <c r="G23" s="21">
        <v>122428</v>
      </c>
      <c r="H23" s="21">
        <v>118816</v>
      </c>
      <c r="I23" s="21">
        <v>78358</v>
      </c>
      <c r="J23" s="21">
        <v>55073</v>
      </c>
      <c r="K23" s="21">
        <v>41924</v>
      </c>
      <c r="L23" s="21">
        <v>59119</v>
      </c>
      <c r="M23" s="21">
        <v>51175</v>
      </c>
      <c r="N23" s="21">
        <v>36151</v>
      </c>
      <c r="O23" s="21">
        <v>26189.45648</v>
      </c>
      <c r="P23" s="21">
        <v>18554</v>
      </c>
      <c r="Q23" s="21">
        <v>17538</v>
      </c>
      <c r="R23" s="21">
        <v>15625</v>
      </c>
      <c r="S23" s="21">
        <v>9650</v>
      </c>
      <c r="T23" s="21">
        <v>9917</v>
      </c>
      <c r="U23" s="21">
        <v>16809</v>
      </c>
      <c r="V23" s="21">
        <v>6725</v>
      </c>
      <c r="W23" s="127">
        <v>1473488.45648</v>
      </c>
    </row>
    <row r="24" spans="1:23" ht="18" customHeight="1" thickBot="1">
      <c r="A24" s="113" t="s">
        <v>88</v>
      </c>
      <c r="B24" s="117" t="s">
        <v>105</v>
      </c>
      <c r="C24" s="21">
        <v>5674</v>
      </c>
      <c r="D24" s="21">
        <v>1059</v>
      </c>
      <c r="E24" s="21">
        <v>0</v>
      </c>
      <c r="F24" s="21">
        <v>1286</v>
      </c>
      <c r="G24" s="21">
        <v>0</v>
      </c>
      <c r="H24" s="21">
        <v>5989</v>
      </c>
      <c r="I24" s="21">
        <v>6874</v>
      </c>
      <c r="J24" s="21">
        <v>0</v>
      </c>
      <c r="K24" s="21">
        <v>0</v>
      </c>
      <c r="L24" s="21">
        <v>0</v>
      </c>
      <c r="M24" s="21">
        <v>0</v>
      </c>
      <c r="N24" s="21">
        <v>1719</v>
      </c>
      <c r="O24" s="21">
        <v>31.9319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127">
        <v>22632.9319</v>
      </c>
    </row>
    <row r="25" spans="1:21" ht="18.75">
      <c r="A25" s="60"/>
      <c r="B25" s="60"/>
      <c r="U25" s="61"/>
    </row>
    <row r="26" spans="1:30" s="19" customFormat="1" ht="18.75">
      <c r="A26" s="102" t="s">
        <v>106</v>
      </c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1"/>
      <c r="V26" s="62"/>
      <c r="W26" s="62"/>
      <c r="X26" s="62"/>
      <c r="Y26" s="62"/>
      <c r="Z26" s="62"/>
      <c r="AA26" s="62"/>
      <c r="AB26" s="62"/>
      <c r="AC26" s="62"/>
      <c r="AD26" s="62"/>
    </row>
    <row r="27" spans="21:30" ht="12.75">
      <c r="U27" s="62"/>
      <c r="AC27" s="6"/>
      <c r="AD27" s="6"/>
    </row>
    <row r="28" spans="29:30" ht="12.75">
      <c r="AC28" s="6"/>
      <c r="AD28" s="6"/>
    </row>
    <row r="29" spans="29:30" ht="12.75">
      <c r="AC29" s="6"/>
      <c r="AD29" s="6"/>
    </row>
    <row r="30" spans="29:30" ht="12.75">
      <c r="AC30" s="6"/>
      <c r="AD30" s="6"/>
    </row>
    <row r="31" spans="29:30" ht="12.75">
      <c r="AC31" s="6"/>
      <c r="AD31" s="6"/>
    </row>
    <row r="32" spans="29:30" ht="12.75">
      <c r="AC32" s="6"/>
      <c r="AD32" s="6"/>
    </row>
    <row r="33" spans="29:30" ht="12.75">
      <c r="AC33" s="6"/>
      <c r="AD33" s="6"/>
    </row>
    <row r="34" spans="29:30" ht="12.75">
      <c r="AC34" s="6"/>
      <c r="AD34" s="6"/>
    </row>
    <row r="35" spans="29:30" ht="12.75">
      <c r="AC35" s="6"/>
      <c r="AD35" s="6"/>
    </row>
    <row r="36" spans="29:30" ht="12.75">
      <c r="AC36" s="6"/>
      <c r="AD36" s="6"/>
    </row>
    <row r="37" spans="29:30" ht="12.75">
      <c r="AC37" s="6"/>
      <c r="AD37" s="6"/>
    </row>
    <row r="38" spans="29:30" ht="12.75">
      <c r="AC38" s="6"/>
      <c r="AD38" s="6"/>
    </row>
    <row r="39" spans="29:30" ht="12.75">
      <c r="AC39" s="6"/>
      <c r="AD39" s="6"/>
    </row>
    <row r="40" spans="29:30" ht="12.75">
      <c r="AC40" s="6"/>
      <c r="AD40" s="6"/>
    </row>
    <row r="41" spans="29:30" ht="12.75">
      <c r="AC41" s="6"/>
      <c r="AD41" s="6"/>
    </row>
    <row r="42" spans="29:30" ht="12.75">
      <c r="AC42" s="6"/>
      <c r="AD42" s="6"/>
    </row>
    <row r="43" spans="29:30" ht="12.75">
      <c r="AC43" s="6"/>
      <c r="AD43" s="6"/>
    </row>
    <row r="44" spans="29:30" ht="12.75">
      <c r="AC44" s="6"/>
      <c r="AD44" s="6"/>
    </row>
    <row r="45" spans="29:30" ht="12.75">
      <c r="AC45" s="6"/>
      <c r="AD45" s="6"/>
    </row>
  </sheetData>
  <mergeCells count="4">
    <mergeCell ref="A14:B15"/>
    <mergeCell ref="A4:B4"/>
    <mergeCell ref="A5:B5"/>
    <mergeCell ref="A2:V2"/>
  </mergeCells>
  <printOptions horizontalCentered="1"/>
  <pageMargins left="0.2362204724409449" right="0.2362204724409449" top="0.4724409448818898" bottom="0.4724409448818898" header="0.5118110236220472" footer="0.5118110236220472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panayotova_t</cp:lastModifiedBy>
  <cp:lastPrinted>2008-08-29T07:34:08Z</cp:lastPrinted>
  <dcterms:created xsi:type="dcterms:W3CDTF">2003-08-06T12:13:42Z</dcterms:created>
  <dcterms:modified xsi:type="dcterms:W3CDTF">2008-09-05T10:52:09Z</dcterms:modified>
  <cp:category/>
  <cp:version/>
  <cp:contentType/>
  <cp:contentStatus/>
</cp:coreProperties>
</file>