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765" windowHeight="6420" tabRatio="559" activeTab="1"/>
  </bookViews>
  <sheets>
    <sheet name="premiums" sheetId="1" r:id="rId1"/>
    <sheet name="payments" sheetId="2" r:id="rId2"/>
    <sheet name="balance" sheetId="3" r:id="rId3"/>
    <sheet name="income statement" sheetId="4" r:id="rId4"/>
  </sheets>
  <externalReferences>
    <externalReference r:id="rId7"/>
    <externalReference r:id="rId8"/>
    <externalReference r:id="rId9"/>
    <externalReference r:id="rId10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'balance'!$A$1:$V$26</definedName>
    <definedName name="_xlnm.Print_Area" localSheetId="1">'payments'!$A$1:$U$59</definedName>
    <definedName name="_xlnm.Print_Area" localSheetId="0">'premiums'!$A$1:$U$60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<sst xmlns="http://schemas.openxmlformats.org/spreadsheetml/2006/main" count="305" uniqueCount="175">
  <si>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</si>
  <si>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</si>
  <si>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</si>
  <si>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</si>
  <si>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</si>
  <si>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</si>
  <si>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</si>
  <si>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</si>
  <si>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</si>
  <si>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</si>
  <si>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</si>
  <si>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</si>
  <si>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</si>
  <si>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</si>
  <si>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</si>
  <si>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ІII.</t>
  </si>
  <si>
    <t>А.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</si>
  <si>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</si>
  <si>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</si>
  <si>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</si>
  <si>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</si>
  <si>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</si>
  <si>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6.Marine Hull</t>
  </si>
  <si>
    <t>7. Cargo in transit</t>
  </si>
  <si>
    <t>8. Fire and natural perils insurance</t>
  </si>
  <si>
    <t>9. Property damage</t>
  </si>
  <si>
    <t>10. Third party liability related to the possession and use of motor vehicles</t>
  </si>
  <si>
    <t>11.Third party liability related to the possession and use of aircrafts</t>
  </si>
  <si>
    <t>12. Third party liability related to the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</si>
  <si>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</si>
  <si>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</si>
  <si>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</si>
  <si>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</si>
  <si>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</si>
  <si>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</si>
  <si>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</si>
  <si>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</si>
  <si>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TOTAL</t>
  </si>
  <si>
    <t>Motor Insurance</t>
  </si>
  <si>
    <t>Accident and Sickness</t>
  </si>
  <si>
    <t>Travel assistance</t>
  </si>
  <si>
    <t>Financial losses, credits, guarantees and legal expenses</t>
  </si>
  <si>
    <t>General third party liability</t>
  </si>
  <si>
    <t>Cargo in transit</t>
  </si>
  <si>
    <t>Fire and natural perils and property</t>
  </si>
  <si>
    <t>Railroad vehicle insurance</t>
  </si>
  <si>
    <t>Marine Hull</t>
  </si>
  <si>
    <t>Aircraft insurance</t>
  </si>
  <si>
    <t>ASSETS</t>
  </si>
  <si>
    <t>INTANGIBLE ASSETS</t>
  </si>
  <si>
    <t>B.</t>
  </si>
  <si>
    <t>INVESTMENTS</t>
  </si>
  <si>
    <t>C.</t>
  </si>
  <si>
    <t>INVESTMENTS FOR THE BENEFIT OF LIFE INSURANCE POLICYHOLDERS WHO BEAR THE INVESTMENT RISKS</t>
  </si>
  <si>
    <t>D.</t>
  </si>
  <si>
    <t>RECEIVABLES</t>
  </si>
  <si>
    <t>E.</t>
  </si>
  <si>
    <t>OTHER ASSETS</t>
  </si>
  <si>
    <t>F.</t>
  </si>
  <si>
    <t>PREPAYMENTS AND ACCRUED INCOME</t>
  </si>
  <si>
    <t>TOTAL ASSETS  (А+B+C+D+E+F)</t>
  </si>
  <si>
    <t>G.</t>
  </si>
  <si>
    <t>OFF-BALANCE SHEET ASSETS</t>
  </si>
  <si>
    <t>LIABILITIES</t>
  </si>
  <si>
    <t>CAPITAL AND RESERVES</t>
  </si>
  <si>
    <t>SUBORDINATED LIABILITIES</t>
  </si>
  <si>
    <t>INSURANCE RESERVES</t>
  </si>
  <si>
    <t>TECHNICAL RESERVES FOR LIFE INSURANCE POLICIES WHERE THE INVESTMENT RISK IS BORNE BY THE POLICYHOLDERS</t>
  </si>
  <si>
    <t>DEPOSITS RECEIVED BY REINSURERS</t>
  </si>
  <si>
    <t>DEBTS</t>
  </si>
  <si>
    <t>ACCRUALS AND DEFERRED INCOME</t>
  </si>
  <si>
    <t>TOTAL LIABILITIES (А+B+C+D+E+F+G)</t>
  </si>
  <si>
    <t>H.</t>
  </si>
  <si>
    <t>OFF-BALANCE SHEET LIABILITIES</t>
  </si>
  <si>
    <t>Technical account - non-life insurance</t>
  </si>
  <si>
    <t>Earned premiums, net of reinsurance</t>
  </si>
  <si>
    <t xml:space="preserve">gross premiums written 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</si>
  <si>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</si>
  <si>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</si>
  <si>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</si>
  <si>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</si>
  <si>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</si>
  <si>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</si>
  <si>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</si>
  <si>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</si>
  <si>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r>
      <t>Allocated investment return transferred from the non-technical account (item</t>
    </r>
    <r>
      <rPr>
        <b/>
        <sz val="8"/>
        <rFont val="Times New Roman Cyr"/>
        <family val="1"/>
      </rPr>
      <t xml:space="preserve"> ІІІ b</t>
    </r>
    <r>
      <rPr>
        <sz val="8"/>
        <rFont val="Times New Roman CYR"/>
        <family val="1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</si>
  <si>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</si>
  <si>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</si>
  <si>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</si>
  <si>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</si>
  <si>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</si>
  <si>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</si>
  <si>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</si>
  <si>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</si>
  <si>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</si>
  <si>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</si>
  <si>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</si>
  <si>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</si>
  <si>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</si>
  <si>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</si>
  <si>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</si>
  <si>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</si>
  <si>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</si>
  <si>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</si>
  <si>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</si>
  <si>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</si>
  <si>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</si>
  <si>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</si>
  <si>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</si>
  <si>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r>
      <t xml:space="preserve">Sub-total sum - balance of the technical account for non-life insurance
</t>
    </r>
    <r>
      <rPr>
        <b/>
        <sz val="8"/>
        <rFont val="Times New Roman Cyr"/>
        <family val="1"/>
      </rPr>
      <t>(1+2+3-4+5-6-7-8+9+10)</t>
    </r>
  </si>
  <si>
    <t>NON-TECHNICAL ACCOUNT</t>
  </si>
  <si>
    <r>
      <t>Balance on the technical account - non-life insurance (item</t>
    </r>
    <r>
      <rPr>
        <b/>
        <sz val="8"/>
        <rFont val="Times New Roman Cyr"/>
        <family val="1"/>
      </rPr>
      <t xml:space="preserve"> І 10</t>
    </r>
    <r>
      <rPr>
        <sz val="8"/>
        <rFont val="Times New Roman CYR"/>
        <family val="1"/>
      </rPr>
      <t>)</t>
    </r>
  </si>
  <si>
    <r>
      <t>Balance on the technical account -life insurance (item</t>
    </r>
    <r>
      <rPr>
        <b/>
        <sz val="8"/>
        <rFont val="Times New Roman Cyr"/>
        <family val="1"/>
      </rPr>
      <t xml:space="preserve"> ІІ 14</t>
    </r>
    <r>
      <rPr>
        <sz val="8"/>
        <rFont val="Times New Roman CYR"/>
        <family val="1"/>
      </rPr>
      <t>)</t>
    </r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</si>
  <si>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</si>
  <si>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</si>
  <si>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</si>
  <si>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</si>
  <si>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</si>
  <si>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</si>
  <si>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</si>
  <si>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</si>
  <si>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</si>
  <si>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</si>
  <si>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</si>
  <si>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</si>
  <si>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r>
      <t>Allocated investments return transferred from life insurance technical account (item</t>
    </r>
    <r>
      <rPr>
        <b/>
        <sz val="8"/>
        <rFont val="Times New Roman Cyr"/>
        <family val="1"/>
      </rPr>
      <t xml:space="preserve"> ІІ 12</t>
    </r>
    <r>
      <rPr>
        <sz val="8"/>
        <rFont val="Times New Roman CYR"/>
        <family val="1"/>
      </rPr>
      <t>)</t>
    </r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</si>
  <si>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</si>
  <si>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</si>
  <si>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</si>
  <si>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</si>
  <si>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</si>
  <si>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r>
      <t>Allocated investment return transferred to the non-life technical account  (item</t>
    </r>
    <r>
      <rPr>
        <b/>
        <sz val="8"/>
        <rFont val="Times New Roman Cyr"/>
        <family val="1"/>
      </rPr>
      <t xml:space="preserve"> І 2</t>
    </r>
    <r>
      <rPr>
        <sz val="8"/>
        <rFont val="Times New Roman CYR"/>
        <family val="1"/>
      </rPr>
      <t>)</t>
    </r>
  </si>
  <si>
    <t>Other income</t>
  </si>
  <si>
    <t>Other charges including value adjustments</t>
  </si>
  <si>
    <r>
      <t xml:space="preserve">Profit ot loss on ordinary activities </t>
    </r>
    <r>
      <rPr>
        <b/>
        <sz val="8"/>
        <rFont val="Times New Roman Cyr"/>
        <family val="1"/>
      </rPr>
      <t>(1+2+3+4-5-6+7-8)</t>
    </r>
  </si>
  <si>
    <t>Extraordinary incomes</t>
  </si>
  <si>
    <t>Extraordinary charges</t>
  </si>
  <si>
    <r>
      <t xml:space="preserve">Extraordinary profit or loss </t>
    </r>
    <r>
      <rPr>
        <b/>
        <sz val="8"/>
        <rFont val="Times New Roman Cyr"/>
        <family val="1"/>
      </rPr>
      <t>(10-11)</t>
    </r>
  </si>
  <si>
    <t>Corporate tax</t>
  </si>
  <si>
    <t>Other taxes</t>
  </si>
  <si>
    <r>
      <t>Profit or loss for the period</t>
    </r>
    <r>
      <rPr>
        <b/>
        <sz val="8"/>
        <rFont val="Times New Roman Cyr"/>
        <family val="1"/>
      </rPr>
      <t xml:space="preserve"> (9+12-13)</t>
    </r>
  </si>
  <si>
    <t>The premium income of "BAEZ" AD according to the Code of insurance is 958 404 BGN.</t>
  </si>
  <si>
    <r>
      <t>Claims Paid by Insurers for the period  01.01.2007 - 30.06.2007 - Non-life Insurance</t>
    </r>
    <r>
      <rPr>
        <b/>
        <vertAlign val="superscript"/>
        <sz val="16"/>
        <rFont val="Times New Roman Cyr"/>
        <family val="0"/>
      </rPr>
      <t>1</t>
    </r>
  </si>
  <si>
    <r>
      <t>Balance Sheet /30.06.2007/ by Insurers - Non-life Insurance</t>
    </r>
    <r>
      <rPr>
        <b/>
        <vertAlign val="superscript"/>
        <sz val="18"/>
        <rFont val="Times New Roman"/>
        <family val="1"/>
      </rPr>
      <t>1</t>
    </r>
  </si>
  <si>
    <r>
      <t>Income statement for the period  01.01.2007 - 30.06.2007 - Non-life Insurance</t>
    </r>
    <r>
      <rPr>
        <b/>
        <vertAlign val="superscript"/>
        <sz val="14"/>
        <rFont val="Times New Roman"/>
        <family val="1"/>
      </rPr>
      <t>1</t>
    </r>
  </si>
  <si>
    <r>
      <t>Premium Income by Insurers for the period  01.01.2007 - 30.06.2007 - Non-life Insurance</t>
    </r>
    <r>
      <rPr>
        <b/>
        <vertAlign val="superscript"/>
        <sz val="18"/>
        <rFont val="Times New Roman"/>
        <family val="1"/>
      </rPr>
      <t>1</t>
    </r>
  </si>
  <si>
    <t>(BGN)</t>
  </si>
  <si>
    <t>BULSTRAD</t>
  </si>
  <si>
    <t xml:space="preserve">Allianz Bulgaria </t>
  </si>
  <si>
    <t>DZI - General insurance</t>
  </si>
  <si>
    <t>BUL INS</t>
  </si>
  <si>
    <t>LEV INS</t>
  </si>
  <si>
    <t xml:space="preserve">UNIQA Insurance </t>
  </si>
  <si>
    <t xml:space="preserve">Generali Insurance </t>
  </si>
  <si>
    <t xml:space="preserve">ARMEEC </t>
  </si>
  <si>
    <t>Euroins</t>
  </si>
  <si>
    <t xml:space="preserve">BULGARSKI IMOTI  </t>
  </si>
  <si>
    <t xml:space="preserve">VICTORIA </t>
  </si>
  <si>
    <t xml:space="preserve">AIG Bulgaria </t>
  </si>
  <si>
    <t xml:space="preserve">HDI </t>
  </si>
  <si>
    <t xml:space="preserve">INTERAMERICAN BULGARIA </t>
  </si>
  <si>
    <t>Energia</t>
  </si>
  <si>
    <t>Municipal Insurance Company</t>
  </si>
  <si>
    <t xml:space="preserve">UBB - AIG </t>
  </si>
  <si>
    <t xml:space="preserve">DSK Garancia </t>
  </si>
  <si>
    <t>Bulgarian Export Insurance Agency</t>
  </si>
  <si>
    <t xml:space="preserve">   incl. Motor third party liability</t>
  </si>
  <si>
    <t xml:space="preserve">   incl.  Green card insurance</t>
  </si>
  <si>
    <t xml:space="preserve">   incl. Caryes liability insurance</t>
  </si>
  <si>
    <t xml:space="preserve">   incl. Green card insurance</t>
  </si>
  <si>
    <t>THOUS. BGN</t>
  </si>
  <si>
    <r>
      <t>1</t>
    </r>
    <r>
      <rPr>
        <sz val="12"/>
        <rFont val="Times New Roman CYR"/>
        <family val="1"/>
      </rPr>
      <t xml:space="preserve">As per data submitted by insurers to Financial Supervision Commission according to Ordinance No. 30 dd 19.07.2006 </t>
    </r>
  </si>
  <si>
    <r>
      <t>1</t>
    </r>
    <r>
      <rPr>
        <sz val="10"/>
        <rFont val="Times New Roman Cyr"/>
        <family val="1"/>
      </rPr>
      <t xml:space="preserve">As per data submitted by insurers to Financial Supervision Commission according to Ordinance No. 30 dd 19.07.2006 </t>
    </r>
  </si>
  <si>
    <t>thous. BGN</t>
  </si>
  <si>
    <t>CLASSES OF INSURANCES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</si>
</sst>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000"/>
    <numFmt numFmtId="173" formatCode="_(* #,##0_);_(* \(#,##0\);_(* &quot;-&quot;_);_(@_)"/>
    <numFmt numFmtId="174" formatCode="#,##0;\(#,##0\)"/>
    <numFmt numFmtId="175" formatCode="_-* #,##0.00\ [$€-1]_-;\-* #,##0.00\ [$€-1]_-;_-* &quot;-&quot;??\ [$€-1]_-"/>
    <numFmt numFmtId="176" formatCode="0.0;\(0.0\)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_-* #,##0\ &quot;Lei&quot;_-;\-* #,##0\ &quot;Lei&quot;_-;_-* &quot;-&quot;\ &quot;Lei&quot;_-;_-@_-"/>
    <numFmt numFmtId="180" formatCode="_-* #,##0.00\ &quot;Lei&quot;_-;\-* #,##0.00\ &quot;Lei&quot;_-;_-* &quot;-&quot;??\ &quot;Lei&quot;_-;_-@_-"/>
    <numFmt numFmtId="181" formatCode="_-* #,##0\ &quot;Лв.&quot;_-;\-* #,##0\ &quot;Лв.&quot;_-;_-* &quot;-&quot;\ &quot;Лв.&quot;_-;_-@_-"/>
    <numFmt numFmtId="182" formatCode="_-* #,##0\ _л_в_._-;\-* #,##0\ _л_в_._-;_-* &quot;-&quot;\ _л_в_._-;_-@_-"/>
    <numFmt numFmtId="183" formatCode="_-* #,##0.00\ &quot;Лв.&quot;_-;\-* #,##0.00\ &quot;Лв.&quot;_-;_-* &quot;-&quot;??\ &quot;Лв.&quot;_-;_-@_-"/>
    <numFmt numFmtId="184" formatCode="_-* #,##0.00\ _л_в_._-;\-* #,##0.00\ _л_в_._-;_-* &quot;-&quot;??\ _л_в_.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&quot; Лв.&quot;;\-#,##0&quot; Лв.&quot;"/>
    <numFmt numFmtId="193" formatCode="#,##0&quot; Лв.&quot;;[Red]\-#,##0&quot; Лв.&quot;"/>
    <numFmt numFmtId="194" formatCode="#,##0.00&quot; Лв.&quot;;\-#,##0.00&quot; Лв.&quot;"/>
    <numFmt numFmtId="195" formatCode="#,##0.00&quot; Лв.&quot;;[Red]\-#,##0.00&quot; Лв.&quot;"/>
    <numFmt numFmtId="196" formatCode="_-* #,##0&quot; Лв.&quot;_-;\-* #,##0&quot; Лв.&quot;_-;_-* &quot;-&quot;&quot; Лв.&quot;_-;_-@_-"/>
    <numFmt numFmtId="197" formatCode="_-* #,##0_ _Л_в_._-;\-* #,##0_ _Л_в_._-;_-* &quot;-&quot;_ _Л_в_._-;_-@_-"/>
    <numFmt numFmtId="198" formatCode="_-* #,##0.00&quot; Лв.&quot;_-;\-* #,##0.00&quot; Лв.&quot;_-;_-* &quot;-&quot;??&quot; Лв.&quot;_-;_-@_-"/>
    <numFmt numFmtId="199" formatCode="_-* #,##0.00_ _Л_в_._-;\-* #,##0.00_ _Л_в_._-;_-* &quot;-&quot;??_ _Л_в_._-;_-@_-"/>
    <numFmt numFmtId="200" formatCode="&quot;Лв.&quot;#,##0;\-&quot;Лв.&quot;#,##0"/>
    <numFmt numFmtId="201" formatCode="&quot;Лв.&quot;#,##0;[Red]\-&quot;Лв.&quot;#,##0"/>
    <numFmt numFmtId="202" formatCode="&quot;Лв.&quot;#,##0.00;\-&quot;Лв.&quot;#,##0.00"/>
    <numFmt numFmtId="203" formatCode="&quot;Лв.&quot;#,##0.00;[Red]\-&quot;Лв.&quot;#,##0.00"/>
    <numFmt numFmtId="204" formatCode="_-&quot;Лв.&quot;* #,##0_-;\-&quot;Лв.&quot;* #,##0_-;_-&quot;Лв.&quot;* &quot;-&quot;_-;_-@_-"/>
    <numFmt numFmtId="205" formatCode="_-* #,##0_-;\-* #,##0_-;_-* &quot;-&quot;_-;_-@_-"/>
    <numFmt numFmtId="206" formatCode="_-&quot;Лв.&quot;* #,##0.00_-;\-&quot;Лв.&quot;* #,##0.00_-;_-&quot;Лв.&quot;* &quot;-&quot;??_-;_-@_-"/>
    <numFmt numFmtId="207" formatCode="_-* #,##0.00_-;\-* #,##0.00_-;_-* &quot;-&quot;??_-;_-@_-"/>
    <numFmt numFmtId="208" formatCode="#,##0\ "/>
    <numFmt numFmtId="209" formatCode="#,##0.0"/>
    <numFmt numFmtId="210" formatCode="#,##0.000"/>
    <numFmt numFmtId="211" formatCode="_-* #,##0\ _л_в_._-;\-* #,##0\ _л_в_._-;_-* &quot;-&quot;??\ _л_в_._-;_-@_-"/>
    <numFmt numFmtId="212" formatCode="0.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0.0%"/>
    <numFmt numFmtId="221" formatCode="0.000%"/>
    <numFmt numFmtId="222" formatCode="_-* #,##0_$_-;\-* #,##0_$_-;_-* &quot;-&quot;??_$_-;_-@_-"/>
    <numFmt numFmtId="223" formatCode="_-* #,##0.0\ _л_в_._-;\-* #,##0.0\ _л_в_._-;_-* &quot;-&quot;??\ _л_в_._-;_-@_-"/>
    <numFmt numFmtId="224" formatCode="_-* #,##0.00_$_-;\-* #,##0.00_$_-;_-* &quot;-&quot;??_$_-;_-@_-"/>
  </numFmts>
  <fonts count="46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9.75"/>
      <name val="Times New Roman"/>
      <family val="1"/>
    </font>
    <font>
      <sz val="18.5"/>
      <name val="Times New Roman"/>
      <family val="1"/>
    </font>
    <font>
      <sz val="27.75"/>
      <name val="Times New Roman"/>
      <family val="1"/>
    </font>
    <font>
      <b/>
      <sz val="9"/>
      <name val="Times New Roman"/>
      <family val="1"/>
    </font>
    <font>
      <b/>
      <sz val="11.5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vertAlign val="superscript"/>
      <sz val="10"/>
      <name val="Times New Roman Cyr"/>
      <family val="1"/>
    </font>
    <font>
      <vertAlign val="superscript"/>
      <sz val="12"/>
      <name val="Times New Roman Cyr"/>
      <family val="1"/>
    </font>
    <font>
      <b/>
      <vertAlign val="superscript"/>
      <sz val="16"/>
      <name val="Times New Roman Cyr"/>
      <family val="0"/>
    </font>
    <font>
      <b/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9" fillId="0" borderId="0" applyFont="0" applyFill="0" applyBorder="0" applyAlignment="0" applyProtection="0"/>
    <xf numFmtId="172" fontId="14" fillId="0" borderId="1" applyFill="0" applyBorder="0">
      <alignment horizontal="center"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16" fillId="0" borderId="0" applyFill="0" applyBorder="0">
      <alignment horizontal="center" vertic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2" fillId="0" borderId="2">
      <alignment horizontal="right"/>
      <protection/>
    </xf>
    <xf numFmtId="174" fontId="23" fillId="0" borderId="0" applyFill="0" applyBorder="0">
      <alignment horizontal="right"/>
      <protection/>
    </xf>
  </cellStyleXfs>
  <cellXfs count="11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10" fontId="9" fillId="0" borderId="0" xfId="31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/>
    </xf>
    <xf numFmtId="10" fontId="14" fillId="0" borderId="0" xfId="31" applyNumberFormat="1" applyFont="1" applyAlignment="1">
      <alignment/>
    </xf>
    <xf numFmtId="10" fontId="14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3" fontId="13" fillId="0" borderId="3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30" applyFont="1" applyFill="1" applyBorder="1" applyAlignment="1">
      <alignment wrapText="1"/>
      <protection/>
    </xf>
    <xf numFmtId="3" fontId="25" fillId="0" borderId="0" xfId="29" applyNumberFormat="1" applyFont="1" applyFill="1" applyBorder="1" applyProtection="1">
      <alignment horizontal="center" vertical="center" wrapText="1"/>
      <protection/>
    </xf>
    <xf numFmtId="3" fontId="27" fillId="0" borderId="0" xfId="29" applyNumberFormat="1" applyFont="1" applyFill="1" applyBorder="1" applyProtection="1">
      <alignment horizontal="center" vertical="center" wrapText="1"/>
      <protection/>
    </xf>
    <xf numFmtId="3" fontId="27" fillId="0" borderId="0" xfId="29" applyNumberFormat="1" applyFont="1" applyProtection="1">
      <alignment horizontal="center" vertical="center" wrapText="1"/>
      <protection/>
    </xf>
    <xf numFmtId="3" fontId="27" fillId="0" borderId="3" xfId="29" applyNumberFormat="1" applyFont="1" applyFill="1" applyBorder="1" applyProtection="1">
      <alignment horizontal="center" vertical="center" wrapText="1"/>
      <protection/>
    </xf>
    <xf numFmtId="3" fontId="27" fillId="0" borderId="4" xfId="29" applyNumberFormat="1" applyFont="1" applyFill="1" applyBorder="1" applyProtection="1">
      <alignment horizontal="center" vertical="center" wrapText="1"/>
      <protection/>
    </xf>
    <xf numFmtId="3" fontId="17" fillId="0" borderId="0" xfId="29" applyNumberFormat="1" applyFont="1" applyFill="1" applyBorder="1" applyProtection="1">
      <alignment horizontal="center" vertical="center" wrapText="1"/>
      <protection/>
    </xf>
    <xf numFmtId="3" fontId="25" fillId="0" borderId="0" xfId="29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4" fillId="0" borderId="5" xfId="0" applyFont="1" applyBorder="1" applyAlignment="1">
      <alignment/>
    </xf>
    <xf numFmtId="3" fontId="18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Alignment="1">
      <alignment/>
    </xf>
    <xf numFmtId="4" fontId="32" fillId="3" borderId="3" xfId="28" applyNumberFormat="1" applyFont="1" applyFill="1" applyBorder="1" applyProtection="1">
      <alignment horizontal="right" vertical="center"/>
      <protection/>
    </xf>
    <xf numFmtId="3" fontId="17" fillId="0" borderId="3" xfId="29" applyNumberFormat="1" applyFont="1" applyFill="1" applyBorder="1" applyProtection="1">
      <alignment horizontal="center" vertical="center" wrapText="1"/>
      <protection/>
    </xf>
    <xf numFmtId="3" fontId="17" fillId="0" borderId="4" xfId="29" applyNumberFormat="1" applyFont="1" applyFill="1" applyBorder="1" applyProtection="1">
      <alignment horizontal="center" vertical="center" wrapText="1"/>
      <protection/>
    </xf>
    <xf numFmtId="0" fontId="26" fillId="0" borderId="0" xfId="0" applyFont="1" applyBorder="1" applyAlignment="1">
      <alignment horizontal="right"/>
    </xf>
    <xf numFmtId="3" fontId="17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173" fontId="14" fillId="0" borderId="3" xfId="28" applyNumberFormat="1" applyFont="1" applyBorder="1" applyProtection="1">
      <alignment horizontal="right" vertical="center"/>
      <protection locked="0"/>
    </xf>
    <xf numFmtId="0" fontId="35" fillId="0" borderId="2" xfId="0" applyFont="1" applyBorder="1" applyAlignment="1">
      <alignment vertical="center" wrapText="1"/>
    </xf>
    <xf numFmtId="0" fontId="13" fillId="0" borderId="2" xfId="30" applyFont="1" applyFill="1" applyBorder="1" applyAlignment="1" applyProtection="1">
      <alignment vertical="center" wrapText="1"/>
      <protection/>
    </xf>
    <xf numFmtId="0" fontId="36" fillId="0" borderId="3" xfId="0" applyFont="1" applyBorder="1" applyAlignment="1">
      <alignment horizontal="right" vertical="center" wrapText="1"/>
    </xf>
    <xf numFmtId="3" fontId="17" fillId="0" borderId="3" xfId="29" applyNumberFormat="1" applyFont="1" applyFill="1" applyBorder="1" applyAlignment="1" applyProtection="1">
      <alignment horizontal="left"/>
      <protection/>
    </xf>
    <xf numFmtId="0" fontId="17" fillId="0" borderId="3" xfId="29" applyNumberFormat="1" applyFont="1" applyFill="1" applyBorder="1" applyAlignment="1" applyProtection="1">
      <alignment horizontal="left" vertical="center" wrapText="1"/>
      <protection/>
    </xf>
    <xf numFmtId="0" fontId="17" fillId="0" borderId="3" xfId="29" applyNumberFormat="1" applyFont="1" applyFill="1" applyBorder="1" applyAlignment="1" applyProtection="1">
      <alignment horizontal="left"/>
      <protection/>
    </xf>
    <xf numFmtId="3" fontId="17" fillId="0" borderId="3" xfId="29" applyNumberFormat="1" applyFont="1" applyBorder="1" applyAlignment="1" applyProtection="1">
      <alignment horizontal="left" vertical="center" wrapText="1"/>
      <protection/>
    </xf>
    <xf numFmtId="3" fontId="37" fillId="0" borderId="2" xfId="29" applyNumberFormat="1" applyFont="1" applyFill="1" applyBorder="1" applyAlignment="1" applyProtection="1">
      <alignment horizontal="center"/>
      <protection/>
    </xf>
    <xf numFmtId="3" fontId="37" fillId="0" borderId="3" xfId="29" applyNumberFormat="1" applyFont="1" applyFill="1" applyBorder="1" applyAlignment="1" applyProtection="1">
      <alignment horizontal="left" vertical="center" wrapText="1"/>
      <protection/>
    </xf>
    <xf numFmtId="3" fontId="38" fillId="0" borderId="2" xfId="29" applyNumberFormat="1" applyFont="1" applyFill="1" applyBorder="1" applyAlignment="1" applyProtection="1">
      <alignment horizontal="center" vertical="center"/>
      <protection/>
    </xf>
    <xf numFmtId="3" fontId="38" fillId="0" borderId="3" xfId="29" applyNumberFormat="1" applyFont="1" applyFill="1" applyBorder="1" applyAlignment="1" applyProtection="1">
      <alignment horizontal="left" vertical="center" wrapText="1"/>
      <protection/>
    </xf>
    <xf numFmtId="3" fontId="38" fillId="0" borderId="2" xfId="29" applyNumberFormat="1" applyFont="1" applyFill="1" applyBorder="1" applyAlignment="1">
      <alignment horizontal="right" vertical="center" wrapText="1"/>
      <protection/>
    </xf>
    <xf numFmtId="3" fontId="38" fillId="0" borderId="3" xfId="29" applyNumberFormat="1" applyFont="1" applyFill="1" applyBorder="1" applyAlignment="1">
      <alignment horizontal="left" vertical="center" wrapText="1"/>
      <protection/>
    </xf>
    <xf numFmtId="3" fontId="38" fillId="0" borderId="2" xfId="29" applyNumberFormat="1" applyFont="1" applyFill="1" applyBorder="1" applyAlignment="1" applyProtection="1">
      <alignment horizontal="right" vertical="center"/>
      <protection/>
    </xf>
    <xf numFmtId="3" fontId="39" fillId="0" borderId="3" xfId="29" applyNumberFormat="1" applyFont="1" applyFill="1" applyBorder="1" applyAlignment="1" applyProtection="1">
      <alignment horizontal="right" vertical="center" wrapText="1"/>
      <protection/>
    </xf>
    <xf numFmtId="3" fontId="38" fillId="0" borderId="2" xfId="29" applyNumberFormat="1" applyFont="1" applyFill="1" applyBorder="1" applyAlignment="1">
      <alignment horizontal="center" vertical="center" wrapText="1"/>
      <protection/>
    </xf>
    <xf numFmtId="3" fontId="38" fillId="0" borderId="3" xfId="29" applyNumberFormat="1" applyFont="1" applyFill="1" applyBorder="1" applyAlignment="1">
      <alignment vertical="center" wrapText="1"/>
      <protection/>
    </xf>
    <xf numFmtId="3" fontId="38" fillId="0" borderId="3" xfId="29" applyNumberFormat="1" applyFont="1" applyFill="1" applyBorder="1" applyAlignment="1" applyProtection="1">
      <alignment horizontal="left" vertical="center" wrapText="1"/>
      <protection locked="0"/>
    </xf>
    <xf numFmtId="3" fontId="38" fillId="0" borderId="2" xfId="29" applyNumberFormat="1" applyFont="1" applyFill="1" applyBorder="1" applyAlignment="1">
      <alignment horizontal="right" vertical="center"/>
      <protection/>
    </xf>
    <xf numFmtId="3" fontId="38" fillId="0" borderId="3" xfId="29" applyNumberFormat="1" applyFont="1" applyFill="1" applyBorder="1" applyAlignment="1" applyProtection="1">
      <alignment horizontal="right" vertical="center" wrapText="1"/>
      <protection locked="0"/>
    </xf>
    <xf numFmtId="3" fontId="38" fillId="0" borderId="2" xfId="29" applyNumberFormat="1" applyFont="1" applyFill="1" applyBorder="1" applyProtection="1">
      <alignment horizontal="center" vertical="center" wrapText="1"/>
      <protection/>
    </xf>
    <xf numFmtId="3" fontId="38" fillId="0" borderId="2" xfId="29" applyNumberFormat="1" applyFont="1" applyFill="1" applyBorder="1" applyAlignment="1" applyProtection="1">
      <alignment horizontal="right"/>
      <protection/>
    </xf>
    <xf numFmtId="3" fontId="38" fillId="0" borderId="2" xfId="29" applyNumberFormat="1" applyFont="1" applyFill="1" applyBorder="1" applyAlignment="1" applyProtection="1">
      <alignment horizontal="left"/>
      <protection/>
    </xf>
    <xf numFmtId="3" fontId="38" fillId="0" borderId="3" xfId="29" applyNumberFormat="1" applyFont="1" applyFill="1" applyBorder="1" applyAlignment="1" applyProtection="1">
      <alignment horizontal="right" vertical="center" wrapText="1"/>
      <protection/>
    </xf>
    <xf numFmtId="3" fontId="39" fillId="0" borderId="2" xfId="29" applyNumberFormat="1" applyFont="1" applyFill="1" applyBorder="1" applyAlignment="1">
      <alignment horizontal="center"/>
      <protection/>
    </xf>
    <xf numFmtId="3" fontId="39" fillId="0" borderId="3" xfId="29" applyNumberFormat="1" applyFont="1" applyFill="1" applyBorder="1" applyAlignment="1" applyProtection="1">
      <alignment horizontal="right" vertical="center" wrapText="1"/>
      <protection locked="0"/>
    </xf>
    <xf numFmtId="3" fontId="38" fillId="0" borderId="6" xfId="29" applyNumberFormat="1" applyFont="1" applyFill="1" applyBorder="1" applyProtection="1">
      <alignment horizontal="center" vertical="center" wrapText="1"/>
      <protection/>
    </xf>
    <xf numFmtId="3" fontId="38" fillId="0" borderId="7" xfId="29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41" fillId="0" borderId="0" xfId="0" applyFont="1" applyBorder="1" applyAlignment="1">
      <alignment/>
    </xf>
    <xf numFmtId="3" fontId="27" fillId="0" borderId="0" xfId="29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0" fontId="13" fillId="0" borderId="3" xfId="30" applyFont="1" applyFill="1" applyBorder="1" applyAlignment="1" applyProtection="1">
      <alignment vertical="center" wrapText="1"/>
      <protection/>
    </xf>
    <xf numFmtId="0" fontId="12" fillId="0" borderId="3" xfId="0" applyFont="1" applyBorder="1" applyAlignment="1">
      <alignment horizontal="right" wrapText="1"/>
    </xf>
    <xf numFmtId="10" fontId="12" fillId="0" borderId="3" xfId="31" applyNumberFormat="1" applyFont="1" applyBorder="1" applyAlignment="1">
      <alignment/>
    </xf>
    <xf numFmtId="0" fontId="17" fillId="0" borderId="3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34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 wrapText="1"/>
    </xf>
    <xf numFmtId="0" fontId="41" fillId="0" borderId="8" xfId="0" applyFont="1" applyBorder="1" applyAlignment="1">
      <alignment/>
    </xf>
    <xf numFmtId="3" fontId="17" fillId="0" borderId="3" xfId="29" applyNumberFormat="1" applyFont="1" applyFill="1" applyBorder="1" applyAlignment="1" applyProtection="1">
      <alignment horizontal="center" vertical="center" wrapText="1"/>
      <protection/>
    </xf>
    <xf numFmtId="0" fontId="17" fillId="0" borderId="3" xfId="29" applyNumberFormat="1" applyFont="1" applyFill="1" applyBorder="1" applyAlignment="1" applyProtection="1">
      <alignment horizontal="center" vertical="center" wrapText="1"/>
      <protection/>
    </xf>
    <xf numFmtId="0" fontId="14" fillId="0" borderId="3" xfId="0" applyFont="1" applyBorder="1" applyAlignment="1">
      <alignment/>
    </xf>
    <xf numFmtId="0" fontId="17" fillId="0" borderId="3" xfId="29" applyNumberFormat="1" applyFont="1" applyFill="1" applyBorder="1" applyAlignment="1" applyProtection="1">
      <alignment horizontal="center"/>
      <protection/>
    </xf>
    <xf numFmtId="3" fontId="17" fillId="0" borderId="3" xfId="29" applyNumberFormat="1" applyFont="1" applyBorder="1">
      <alignment horizontal="center" vertical="center" wrapText="1"/>
      <protection/>
    </xf>
    <xf numFmtId="3" fontId="17" fillId="0" borderId="3" xfId="29" applyNumberFormat="1" applyFont="1" applyBorder="1" applyAlignment="1">
      <alignment horizontal="left" vertical="center" wrapText="1"/>
      <protection/>
    </xf>
    <xf numFmtId="0" fontId="18" fillId="2" borderId="3" xfId="0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/>
    </xf>
    <xf numFmtId="3" fontId="13" fillId="2" borderId="1" xfId="0" applyNumberFormat="1" applyFont="1" applyFill="1" applyBorder="1" applyAlignment="1">
      <alignment vertical="center" wrapText="1"/>
    </xf>
    <xf numFmtId="3" fontId="13" fillId="2" borderId="9" xfId="0" applyNumberFormat="1" applyFont="1" applyFill="1" applyBorder="1" applyAlignment="1">
      <alignment vertical="center" wrapText="1"/>
    </xf>
    <xf numFmtId="3" fontId="45" fillId="0" borderId="0" xfId="0" applyNumberFormat="1" applyFont="1" applyFill="1" applyBorder="1" applyAlignment="1">
      <alignment horizontal="left"/>
    </xf>
    <xf numFmtId="3" fontId="38" fillId="0" borderId="0" xfId="29" applyNumberFormat="1" applyFont="1" applyFill="1" applyBorder="1" applyProtection="1">
      <alignment horizontal="center" vertical="center" wrapText="1"/>
      <protection/>
    </xf>
    <xf numFmtId="3" fontId="38" fillId="0" borderId="0" xfId="29" applyNumberFormat="1" applyFont="1" applyFill="1" applyBorder="1" applyAlignment="1" applyProtection="1">
      <alignment horizontal="left" vertical="center" wrapText="1"/>
      <protection/>
    </xf>
    <xf numFmtId="173" fontId="14" fillId="0" borderId="0" xfId="28" applyNumberFormat="1" applyFont="1" applyBorder="1" applyProtection="1">
      <alignment horizontal="right" vertical="center"/>
      <protection locked="0"/>
    </xf>
    <xf numFmtId="0" fontId="15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3" fontId="26" fillId="0" borderId="0" xfId="29" applyNumberFormat="1" applyFont="1" applyFill="1" applyAlignment="1" applyProtection="1">
      <alignment horizontal="center" vertical="center" wrapText="1"/>
      <protection/>
    </xf>
    <xf numFmtId="3" fontId="12" fillId="0" borderId="3" xfId="29" applyNumberFormat="1" applyFont="1" applyFill="1" applyBorder="1" applyAlignment="1" applyProtection="1">
      <alignment horizontal="center" vertical="center" wrapText="1"/>
      <protection/>
    </xf>
    <xf numFmtId="3" fontId="13" fillId="0" borderId="3" xfId="29" applyNumberFormat="1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FORMI" xfId="28"/>
    <cellStyle name="Normal_Spravki_NonLIfe_New" xfId="29"/>
    <cellStyle name="Normal_Spravki_NonLIfe1999" xfId="30"/>
    <cellStyle name="Percent" xfId="31"/>
    <cellStyle name="spravki" xfId="32"/>
    <cellStyle name="TBI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PREMIUM INCOME BY TIPE OF INSURANCE - 30.06.2007
NON LIFE INSURANCE </a:t>
            </a:r>
          </a:p>
        </c:rich>
      </c:tx>
      <c:layout>
        <c:manualLayout>
          <c:xMode val="factor"/>
          <c:yMode val="factor"/>
          <c:x val="-0.036"/>
          <c:y val="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43225"/>
          <c:w val="0.333"/>
          <c:h val="0.32"/>
        </c:manualLayout>
      </c:layout>
      <c:pie3DChart>
        <c:varyColors val="1"/>
        <c:ser>
          <c:idx val="0"/>
          <c:order val="0"/>
          <c:tx>
            <c:strRef>
              <c:f>premiums!$A$2:$U$2</c:f>
              <c:strCache>
                <c:ptCount val="1"/>
                <c:pt idx="0">
                  <c:v>Premium Income by Insurers for the period  01.01.2007 - 30.06.2007 - Non-life Insurance1 (BGN)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premiums!$C$39:$L$39</c:f>
              <c:strCache>
                <c:ptCount val="10"/>
                <c:pt idx="0">
                  <c:v>Motor Insurance</c:v>
                </c:pt>
                <c:pt idx="1">
                  <c:v>Accident and Sickness</c:v>
                </c:pt>
                <c:pt idx="2">
                  <c:v>Travel assistance</c:v>
                </c:pt>
                <c:pt idx="3">
                  <c:v>Financial losses, credits, guarantees and legal expenses</c:v>
                </c:pt>
                <c:pt idx="4">
                  <c:v>General third party liability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Railroad vehicle insurance</c:v>
                </c:pt>
                <c:pt idx="8">
                  <c:v>Marine Hull</c:v>
                </c:pt>
                <c:pt idx="9">
                  <c:v>Aircraft insurance</c:v>
                </c:pt>
              </c:strCache>
            </c:strRef>
          </c:cat>
          <c:val>
            <c:numRef>
              <c:f>premiums!$C$40:$L$40</c:f>
              <c:numCache>
                <c:ptCount val="10"/>
                <c:pt idx="0">
                  <c:v>383474182.5775001</c:v>
                </c:pt>
                <c:pt idx="1">
                  <c:v>10693050.18</c:v>
                </c:pt>
                <c:pt idx="2">
                  <c:v>4717269.53</c:v>
                </c:pt>
                <c:pt idx="3">
                  <c:v>18362736.56999999</c:v>
                </c:pt>
                <c:pt idx="4">
                  <c:v>16967201.66</c:v>
                </c:pt>
                <c:pt idx="5">
                  <c:v>10281725.33</c:v>
                </c:pt>
                <c:pt idx="6">
                  <c:v>118029660.58895546</c:v>
                </c:pt>
                <c:pt idx="7">
                  <c:v>3507360.82</c:v>
                </c:pt>
                <c:pt idx="8">
                  <c:v>15312916.759999989</c:v>
                </c:pt>
                <c:pt idx="9">
                  <c:v>14158474.850439198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payments!#REF!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CLAIMS PAYD BY CLASSES OF INSURANCES - 30.06.2007
NON LIFE INSURANCE </a:t>
            </a:r>
          </a:p>
        </c:rich>
      </c:tx>
      <c:layout>
        <c:manualLayout>
          <c:xMode val="factor"/>
          <c:yMode val="factor"/>
          <c:x val="-0.00975"/>
          <c:y val="0.00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"/>
          <c:y val="0.5075"/>
          <c:w val="0.43625"/>
          <c:h val="0.3735"/>
        </c:manualLayout>
      </c:layout>
      <c:pie3DChart>
        <c:varyColors val="1"/>
        <c:ser>
          <c:idx val="0"/>
          <c:order val="0"/>
          <c:tx>
            <c:strRef>
              <c:f>payments!$A$2:$T$2</c:f>
              <c:strCache>
                <c:ptCount val="1"/>
                <c:pt idx="0">
                  <c:v>Claims Paid by Insurers for the period  01.01.2007 - 30.06.2007 - Non-life Insurance1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General third party liability
1,22%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>
                <c:ptCount val="10"/>
                <c:pt idx="0">
                  <c:v>Travel assistance</c:v>
                </c:pt>
                <c:pt idx="1">
                  <c:v>Marine Hull</c:v>
                </c:pt>
                <c:pt idx="2">
                  <c:v>Accident and Sickness</c:v>
                </c:pt>
                <c:pt idx="3">
                  <c:v>Financial losses, credits, guarantees and legal expenses</c:v>
                </c:pt>
                <c:pt idx="4">
                  <c:v>Cargo in transit</c:v>
                </c:pt>
                <c:pt idx="5">
                  <c:v>Motor Insurance</c:v>
                </c:pt>
                <c:pt idx="6">
                  <c:v>General third party liability</c:v>
                </c:pt>
                <c:pt idx="7">
                  <c:v>Aircraft insurance</c:v>
                </c:pt>
                <c:pt idx="8">
                  <c:v>Railroad vehicle insurance</c:v>
                </c:pt>
                <c:pt idx="9">
                  <c:v>Fire and natural perils and property</c:v>
                </c:pt>
              </c:strCache>
            </c:strRef>
          </c:cat>
          <c:val>
            <c:numRef>
              <c:f>payments!$B$34:$K$34</c:f>
              <c:numCache>
                <c:ptCount val="10"/>
                <c:pt idx="0">
                  <c:v>1133285.45</c:v>
                </c:pt>
                <c:pt idx="1">
                  <c:v>2987922.45</c:v>
                </c:pt>
                <c:pt idx="2">
                  <c:v>1896435.69</c:v>
                </c:pt>
                <c:pt idx="3">
                  <c:v>4455955.65</c:v>
                </c:pt>
                <c:pt idx="4">
                  <c:v>1728708.45</c:v>
                </c:pt>
                <c:pt idx="5">
                  <c:v>181997313.37</c:v>
                </c:pt>
                <c:pt idx="6">
                  <c:v>2496462.56</c:v>
                </c:pt>
                <c:pt idx="7">
                  <c:v>273237.32999999996</c:v>
                </c:pt>
                <c:pt idx="8">
                  <c:v>0</c:v>
                </c:pt>
                <c:pt idx="9">
                  <c:v>7861376.359999995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14</xdr:col>
      <xdr:colOff>714375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848600"/>
        <a:ext cx="1566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13</xdr:col>
      <xdr:colOff>714375</xdr:colOff>
      <xdr:row>68</xdr:row>
      <xdr:rowOff>28575</xdr:rowOff>
    </xdr:to>
    <xdr:graphicFrame>
      <xdr:nvGraphicFramePr>
        <xdr:cNvPr id="2" name="Chart 5"/>
        <xdr:cNvGraphicFramePr/>
      </xdr:nvGraphicFramePr>
      <xdr:xfrm>
        <a:off x="0" y="7991475"/>
        <a:ext cx="14754225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6972300"/>
        <a:ext cx="10706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0</xdr:rowOff>
    </xdr:from>
    <xdr:to>
      <xdr:col>12</xdr:col>
      <xdr:colOff>704850</xdr:colOff>
      <xdr:row>67</xdr:row>
      <xdr:rowOff>28575</xdr:rowOff>
    </xdr:to>
    <xdr:graphicFrame>
      <xdr:nvGraphicFramePr>
        <xdr:cNvPr id="2" name="Chart 3"/>
        <xdr:cNvGraphicFramePr/>
      </xdr:nvGraphicFramePr>
      <xdr:xfrm>
        <a:off x="66675" y="7734300"/>
        <a:ext cx="13173075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6.00390625" style="6" customWidth="1"/>
    <col min="2" max="17" width="13.7109375" style="6" customWidth="1"/>
    <col min="18" max="18" width="15.00390625" style="6" customWidth="1"/>
    <col min="19" max="21" width="13.7109375" style="6" customWidth="1"/>
    <col min="22" max="22" width="14.28125" style="6" customWidth="1"/>
    <col min="23" max="16384" width="9.140625" style="6" customWidth="1"/>
  </cols>
  <sheetData>
    <row r="1" ht="21" customHeight="1"/>
    <row r="2" spans="1:21" ht="30" customHeight="1">
      <c r="A2" s="103" t="s">
        <v>145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40" t="s">
        <v>146</v>
      </c>
    </row>
    <row r="3" spans="1:21" ht="21.75" customHeight="1">
      <c r="A3" s="76"/>
      <c r="U3" s="40"/>
    </row>
    <row r="4" spans="1:21" s="7" customFormat="1" ht="69.75" customHeight="1">
      <c r="A4" s="85" t="s">
        <v>174</v>
      </c>
      <c r="B4" s="81" t="s">
        <v>147</v>
      </c>
      <c r="C4" s="81" t="s">
        <v>149</v>
      </c>
      <c r="D4" s="81" t="s">
        <v>148</v>
      </c>
      <c r="E4" s="81" t="s">
        <v>150</v>
      </c>
      <c r="F4" s="81" t="s">
        <v>151</v>
      </c>
      <c r="G4" s="81" t="s">
        <v>152</v>
      </c>
      <c r="H4" s="81" t="s">
        <v>154</v>
      </c>
      <c r="I4" s="81" t="s">
        <v>153</v>
      </c>
      <c r="J4" s="81" t="s">
        <v>155</v>
      </c>
      <c r="K4" s="81" t="s">
        <v>156</v>
      </c>
      <c r="L4" s="81" t="s">
        <v>161</v>
      </c>
      <c r="M4" s="81" t="s">
        <v>157</v>
      </c>
      <c r="N4" s="81" t="s">
        <v>158</v>
      </c>
      <c r="O4" s="81" t="s">
        <v>160</v>
      </c>
      <c r="P4" s="81" t="s">
        <v>159</v>
      </c>
      <c r="Q4" s="81" t="s">
        <v>162</v>
      </c>
      <c r="R4" s="81" t="s">
        <v>164</v>
      </c>
      <c r="S4" s="81" t="s">
        <v>163</v>
      </c>
      <c r="T4" s="81" t="s">
        <v>165</v>
      </c>
      <c r="U4" s="41" t="s">
        <v>37</v>
      </c>
    </row>
    <row r="5" spans="1:23" ht="15.75">
      <c r="A5" s="77" t="s">
        <v>17</v>
      </c>
      <c r="B5" s="42">
        <v>2051721.65</v>
      </c>
      <c r="C5" s="42">
        <v>955966.62</v>
      </c>
      <c r="D5" s="42">
        <v>2019052.47</v>
      </c>
      <c r="E5" s="42">
        <v>200034.7</v>
      </c>
      <c r="F5" s="42">
        <v>328896</v>
      </c>
      <c r="G5" s="42">
        <v>181127.16</v>
      </c>
      <c r="H5" s="42">
        <v>1253479.04</v>
      </c>
      <c r="I5" s="42">
        <v>305092.94</v>
      </c>
      <c r="J5" s="42">
        <v>639161.21</v>
      </c>
      <c r="K5" s="42">
        <v>53996</v>
      </c>
      <c r="L5" s="42">
        <v>163422.5</v>
      </c>
      <c r="M5" s="42">
        <v>759747.05</v>
      </c>
      <c r="N5" s="42">
        <v>963042</v>
      </c>
      <c r="O5" s="42">
        <v>213652.35</v>
      </c>
      <c r="P5" s="42">
        <v>225234.2</v>
      </c>
      <c r="Q5" s="42">
        <v>377867.48</v>
      </c>
      <c r="R5" s="42">
        <v>869.69</v>
      </c>
      <c r="S5" s="42">
        <v>0</v>
      </c>
      <c r="T5" s="42">
        <v>0</v>
      </c>
      <c r="U5" s="42">
        <v>10692363.06</v>
      </c>
      <c r="V5" s="8"/>
      <c r="W5" s="9"/>
    </row>
    <row r="6" spans="1:23" ht="15.75">
      <c r="A6" s="77" t="s">
        <v>18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687.12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687.12</v>
      </c>
      <c r="V6" s="8"/>
      <c r="W6" s="9"/>
    </row>
    <row r="7" spans="1:23" ht="15.75">
      <c r="A7" s="77" t="s">
        <v>19</v>
      </c>
      <c r="B7" s="42">
        <v>34060490.949999996</v>
      </c>
      <c r="C7" s="42">
        <v>39231308.68</v>
      </c>
      <c r="D7" s="42">
        <v>29427622.61</v>
      </c>
      <c r="E7" s="42">
        <v>57269825.46</v>
      </c>
      <c r="F7" s="42">
        <v>17533456</v>
      </c>
      <c r="G7" s="42">
        <v>17782390.12</v>
      </c>
      <c r="H7" s="42">
        <v>21917412.17</v>
      </c>
      <c r="I7" s="42">
        <v>8290599.300000001</v>
      </c>
      <c r="J7" s="42">
        <v>12437464.05</v>
      </c>
      <c r="K7" s="42">
        <v>5877337.83</v>
      </c>
      <c r="L7" s="42">
        <v>670621.59</v>
      </c>
      <c r="M7" s="42">
        <v>4162452.11</v>
      </c>
      <c r="N7" s="42">
        <v>0</v>
      </c>
      <c r="O7" s="42">
        <v>873070.39</v>
      </c>
      <c r="P7" s="42">
        <v>3219818</v>
      </c>
      <c r="Q7" s="42">
        <v>970315.88</v>
      </c>
      <c r="R7" s="42">
        <v>0</v>
      </c>
      <c r="S7" s="42">
        <v>0</v>
      </c>
      <c r="T7" s="42">
        <v>0</v>
      </c>
      <c r="U7" s="42">
        <v>253724185.14000005</v>
      </c>
      <c r="V7" s="8"/>
      <c r="W7" s="9"/>
    </row>
    <row r="8" spans="1:23" ht="15.75">
      <c r="A8" s="77" t="s">
        <v>20</v>
      </c>
      <c r="B8" s="42">
        <v>0</v>
      </c>
      <c r="C8" s="42">
        <v>130673.72</v>
      </c>
      <c r="D8" s="42">
        <v>3364808.1</v>
      </c>
      <c r="E8" s="42">
        <v>0</v>
      </c>
      <c r="F8" s="42">
        <v>0</v>
      </c>
      <c r="G8" s="42">
        <v>1115</v>
      </c>
      <c r="H8" s="42">
        <v>0</v>
      </c>
      <c r="I8" s="42">
        <v>0</v>
      </c>
      <c r="J8" s="42">
        <v>0</v>
      </c>
      <c r="K8" s="42">
        <v>0</v>
      </c>
      <c r="L8" s="42">
        <v>10764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3507360.82</v>
      </c>
      <c r="V8" s="8"/>
      <c r="W8" s="9"/>
    </row>
    <row r="9" spans="1:23" ht="15.75">
      <c r="A9" s="77" t="s">
        <v>21</v>
      </c>
      <c r="B9" s="42">
        <v>2935868.55</v>
      </c>
      <c r="C9" s="42">
        <v>223571.33</v>
      </c>
      <c r="D9" s="42">
        <v>2040277.9</v>
      </c>
      <c r="E9" s="42">
        <v>0</v>
      </c>
      <c r="F9" s="42">
        <v>0</v>
      </c>
      <c r="G9" s="42">
        <v>40204.03</v>
      </c>
      <c r="H9" s="42">
        <v>2138222.5804392</v>
      </c>
      <c r="I9" s="42">
        <v>0</v>
      </c>
      <c r="J9" s="42">
        <v>223183.77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7601328.160439199</v>
      </c>
      <c r="V9" s="8"/>
      <c r="W9" s="9"/>
    </row>
    <row r="10" spans="1:23" ht="15.75">
      <c r="A10" s="77" t="s">
        <v>22</v>
      </c>
      <c r="B10" s="42">
        <v>6892005.81</v>
      </c>
      <c r="C10" s="42">
        <v>309331.48</v>
      </c>
      <c r="D10" s="42">
        <v>4841958.01</v>
      </c>
      <c r="E10" s="42">
        <v>0</v>
      </c>
      <c r="F10" s="42">
        <v>5514</v>
      </c>
      <c r="G10" s="42">
        <v>61552.44</v>
      </c>
      <c r="H10" s="42">
        <v>171161.71</v>
      </c>
      <c r="I10" s="42">
        <v>6074.15</v>
      </c>
      <c r="J10" s="42">
        <v>1108750.89</v>
      </c>
      <c r="K10" s="42">
        <v>0</v>
      </c>
      <c r="L10" s="42">
        <v>0</v>
      </c>
      <c r="M10" s="42">
        <v>228577.95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13624926.44</v>
      </c>
      <c r="V10" s="8"/>
      <c r="W10" s="9"/>
    </row>
    <row r="11" spans="1:23" ht="15.75">
      <c r="A11" s="77" t="s">
        <v>23</v>
      </c>
      <c r="B11" s="42">
        <v>2629515.34</v>
      </c>
      <c r="C11" s="42">
        <v>1664982.33</v>
      </c>
      <c r="D11" s="42">
        <v>1042227.17</v>
      </c>
      <c r="E11" s="42">
        <v>117274.21</v>
      </c>
      <c r="F11" s="42">
        <v>19408</v>
      </c>
      <c r="G11" s="42">
        <v>450801.63</v>
      </c>
      <c r="H11" s="42">
        <v>250241.86</v>
      </c>
      <c r="I11" s="42">
        <v>1498748.53</v>
      </c>
      <c r="J11" s="42">
        <v>362452.19</v>
      </c>
      <c r="K11" s="42">
        <v>54200.38</v>
      </c>
      <c r="L11" s="42">
        <v>10225.71</v>
      </c>
      <c r="M11" s="42">
        <v>117648.95</v>
      </c>
      <c r="N11" s="42">
        <v>1383298</v>
      </c>
      <c r="O11" s="42">
        <v>658933.34</v>
      </c>
      <c r="P11" s="42">
        <v>9837</v>
      </c>
      <c r="Q11" s="42">
        <v>11930.69</v>
      </c>
      <c r="R11" s="42">
        <v>0</v>
      </c>
      <c r="S11" s="42">
        <v>0</v>
      </c>
      <c r="T11" s="42">
        <v>0</v>
      </c>
      <c r="U11" s="42">
        <v>10281725.33</v>
      </c>
      <c r="V11" s="8"/>
      <c r="W11" s="9"/>
    </row>
    <row r="12" spans="1:23" ht="15.75">
      <c r="A12" s="77" t="s">
        <v>24</v>
      </c>
      <c r="B12" s="42">
        <v>14560932.459999997</v>
      </c>
      <c r="C12" s="42">
        <v>8802337.379999999</v>
      </c>
      <c r="D12" s="42">
        <v>16249092.379999977</v>
      </c>
      <c r="E12" s="42">
        <v>137906.61</v>
      </c>
      <c r="F12" s="42">
        <v>3430200</v>
      </c>
      <c r="G12" s="42">
        <v>933981.44</v>
      </c>
      <c r="H12" s="42">
        <v>2098335.0159555</v>
      </c>
      <c r="I12" s="42">
        <v>10485618.88</v>
      </c>
      <c r="J12" s="42">
        <v>1873992.97</v>
      </c>
      <c r="K12" s="42">
        <v>1379024.49</v>
      </c>
      <c r="L12" s="42">
        <v>13322997.77</v>
      </c>
      <c r="M12" s="42">
        <v>1516430.52</v>
      </c>
      <c r="N12" s="42">
        <v>5435036</v>
      </c>
      <c r="O12" s="42">
        <v>1276659.6</v>
      </c>
      <c r="P12" s="42">
        <v>811754</v>
      </c>
      <c r="Q12" s="42">
        <v>827601.32</v>
      </c>
      <c r="R12" s="42">
        <v>1561528.33</v>
      </c>
      <c r="S12" s="42">
        <v>1113322</v>
      </c>
      <c r="T12" s="42">
        <v>0</v>
      </c>
      <c r="U12" s="42">
        <v>85816751.16595545</v>
      </c>
      <c r="V12" s="8"/>
      <c r="W12" s="9"/>
    </row>
    <row r="13" spans="1:23" ht="15.75">
      <c r="A13" s="77" t="s">
        <v>25</v>
      </c>
      <c r="B13" s="42">
        <v>4241131.65</v>
      </c>
      <c r="C13" s="42">
        <v>1348641.28</v>
      </c>
      <c r="D13" s="42">
        <v>4768814.49</v>
      </c>
      <c r="E13" s="42">
        <v>916830.6529999999</v>
      </c>
      <c r="F13" s="42">
        <v>333657</v>
      </c>
      <c r="G13" s="42">
        <v>4274622.26</v>
      </c>
      <c r="H13" s="42">
        <v>441198.5</v>
      </c>
      <c r="I13" s="42">
        <v>9931901.44</v>
      </c>
      <c r="J13" s="42">
        <v>567785.91</v>
      </c>
      <c r="K13" s="42">
        <v>635746.88</v>
      </c>
      <c r="L13" s="42">
        <v>309988.96</v>
      </c>
      <c r="M13" s="42">
        <v>154557.98</v>
      </c>
      <c r="N13" s="42">
        <v>1279326</v>
      </c>
      <c r="O13" s="42">
        <v>2584058.58</v>
      </c>
      <c r="P13" s="42">
        <v>156333</v>
      </c>
      <c r="Q13" s="42">
        <v>268314.84</v>
      </c>
      <c r="R13" s="42">
        <v>0</v>
      </c>
      <c r="S13" s="42">
        <v>0</v>
      </c>
      <c r="T13" s="42">
        <v>0</v>
      </c>
      <c r="U13" s="42">
        <v>32212909.423000004</v>
      </c>
      <c r="V13" s="8"/>
      <c r="W13" s="9"/>
    </row>
    <row r="14" spans="1:23" ht="31.5">
      <c r="A14" s="77" t="s">
        <v>26</v>
      </c>
      <c r="B14" s="42">
        <v>21695111.29</v>
      </c>
      <c r="C14" s="42">
        <v>25602037.36</v>
      </c>
      <c r="D14" s="42">
        <v>5117733.52</v>
      </c>
      <c r="E14" s="42">
        <v>6795459.51</v>
      </c>
      <c r="F14" s="42">
        <v>16036932</v>
      </c>
      <c r="G14" s="42">
        <v>15284865.510000002</v>
      </c>
      <c r="H14" s="42">
        <v>6251193.2700000005</v>
      </c>
      <c r="I14" s="42">
        <v>6283524.107499999</v>
      </c>
      <c r="J14" s="42">
        <v>7679765.76</v>
      </c>
      <c r="K14" s="42">
        <v>11935319.34</v>
      </c>
      <c r="L14" s="42">
        <v>89680.09</v>
      </c>
      <c r="M14" s="42">
        <v>4470005.5</v>
      </c>
      <c r="N14" s="42">
        <v>0</v>
      </c>
      <c r="O14" s="42">
        <v>557592.29</v>
      </c>
      <c r="P14" s="42">
        <v>1375917</v>
      </c>
      <c r="Q14" s="42">
        <v>488190.35</v>
      </c>
      <c r="R14" s="42">
        <v>86670.54</v>
      </c>
      <c r="S14" s="42">
        <v>0</v>
      </c>
      <c r="T14" s="42">
        <v>0</v>
      </c>
      <c r="U14" s="42">
        <v>129749997.43750003</v>
      </c>
      <c r="V14" s="8"/>
      <c r="W14" s="9"/>
    </row>
    <row r="15" spans="1:22" ht="15.75">
      <c r="A15" s="78" t="s">
        <v>166</v>
      </c>
      <c r="B15" s="42">
        <v>18254906.669999998</v>
      </c>
      <c r="C15" s="42">
        <v>25535308.97</v>
      </c>
      <c r="D15" s="42">
        <v>4945490.31</v>
      </c>
      <c r="E15" s="42">
        <v>6762273.93</v>
      </c>
      <c r="F15" s="42">
        <v>16018770</v>
      </c>
      <c r="G15" s="42">
        <v>14821175.56</v>
      </c>
      <c r="H15" s="42">
        <v>6249246.140000001</v>
      </c>
      <c r="I15" s="42">
        <v>6040830.537499999</v>
      </c>
      <c r="J15" s="42">
        <v>7671604.3</v>
      </c>
      <c r="K15" s="42">
        <v>11740004</v>
      </c>
      <c r="L15" s="42">
        <v>89680.09</v>
      </c>
      <c r="M15" s="42">
        <v>4440104.89</v>
      </c>
      <c r="N15" s="42">
        <v>0</v>
      </c>
      <c r="O15" s="42">
        <v>557592.29</v>
      </c>
      <c r="P15" s="42">
        <v>1332256</v>
      </c>
      <c r="Q15" s="42">
        <v>488190.35</v>
      </c>
      <c r="R15" s="42">
        <v>86670.54</v>
      </c>
      <c r="S15" s="42">
        <v>0</v>
      </c>
      <c r="T15" s="42">
        <v>0</v>
      </c>
      <c r="U15" s="42">
        <v>125034104.5775</v>
      </c>
      <c r="V15" s="8"/>
    </row>
    <row r="16" spans="1:22" ht="15.75">
      <c r="A16" s="77" t="s">
        <v>167</v>
      </c>
      <c r="B16" s="42">
        <v>3440204.62</v>
      </c>
      <c r="C16" s="42">
        <v>66728.39</v>
      </c>
      <c r="D16" s="42">
        <v>55404.47</v>
      </c>
      <c r="E16" s="42">
        <v>33185.58</v>
      </c>
      <c r="F16" s="42">
        <v>18162</v>
      </c>
      <c r="G16" s="42">
        <v>10162.13</v>
      </c>
      <c r="H16" s="42">
        <v>-79880.36</v>
      </c>
      <c r="I16" s="42">
        <v>164268.9</v>
      </c>
      <c r="J16" s="42">
        <v>8161.46</v>
      </c>
      <c r="K16" s="42">
        <v>41863.85</v>
      </c>
      <c r="L16" s="42">
        <v>0</v>
      </c>
      <c r="M16" s="42">
        <v>488.96</v>
      </c>
      <c r="N16" s="42">
        <v>0</v>
      </c>
      <c r="O16" s="42">
        <v>0</v>
      </c>
      <c r="P16" s="42">
        <v>43661</v>
      </c>
      <c r="Q16" s="42">
        <v>0</v>
      </c>
      <c r="R16" s="42">
        <v>0</v>
      </c>
      <c r="S16" s="42">
        <v>0</v>
      </c>
      <c r="T16" s="42">
        <v>0</v>
      </c>
      <c r="U16" s="42">
        <v>3802411</v>
      </c>
      <c r="V16" s="8"/>
    </row>
    <row r="17" spans="1:22" ht="15.75">
      <c r="A17" s="78" t="s">
        <v>168</v>
      </c>
      <c r="B17" s="42">
        <v>0</v>
      </c>
      <c r="C17" s="42">
        <v>0</v>
      </c>
      <c r="D17" s="42">
        <v>116838.74</v>
      </c>
      <c r="E17" s="42">
        <v>0</v>
      </c>
      <c r="F17" s="42">
        <v>0</v>
      </c>
      <c r="G17" s="42">
        <v>453527.82</v>
      </c>
      <c r="H17" s="42">
        <v>81827.49</v>
      </c>
      <c r="I17" s="42">
        <v>78424.67</v>
      </c>
      <c r="J17" s="42">
        <v>0</v>
      </c>
      <c r="K17" s="42">
        <v>153451.49</v>
      </c>
      <c r="L17" s="42">
        <v>0</v>
      </c>
      <c r="M17" s="42">
        <v>29411.65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913481.86</v>
      </c>
      <c r="V17" s="8"/>
    </row>
    <row r="18" spans="1:22" ht="31.5">
      <c r="A18" s="77" t="s">
        <v>27</v>
      </c>
      <c r="B18" s="42">
        <v>792038.98</v>
      </c>
      <c r="C18" s="42">
        <v>529499.3</v>
      </c>
      <c r="D18" s="42">
        <v>2143195.69</v>
      </c>
      <c r="E18" s="42">
        <v>0</v>
      </c>
      <c r="F18" s="42">
        <v>0</v>
      </c>
      <c r="G18" s="42">
        <v>9942.38</v>
      </c>
      <c r="H18" s="42">
        <v>3082470.34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6557146.6899999995</v>
      </c>
      <c r="V18" s="8"/>
    </row>
    <row r="19" spans="1:22" ht="31.5">
      <c r="A19" s="77" t="s">
        <v>28</v>
      </c>
      <c r="B19" s="42">
        <v>307417.9</v>
      </c>
      <c r="C19" s="42">
        <v>4865.26</v>
      </c>
      <c r="D19" s="42">
        <v>1363530.89999999</v>
      </c>
      <c r="E19" s="42">
        <v>0</v>
      </c>
      <c r="F19" s="42">
        <v>823</v>
      </c>
      <c r="G19" s="42">
        <v>0</v>
      </c>
      <c r="H19" s="42">
        <v>5465.76</v>
      </c>
      <c r="I19" s="42">
        <v>5887.5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1687990.3199999898</v>
      </c>
      <c r="V19" s="8"/>
    </row>
    <row r="20" spans="1:22" ht="15.75">
      <c r="A20" s="77" t="s">
        <v>29</v>
      </c>
      <c r="B20" s="42">
        <v>7337323.010000001</v>
      </c>
      <c r="C20" s="42">
        <v>2716283.13</v>
      </c>
      <c r="D20" s="42">
        <v>2183255.51</v>
      </c>
      <c r="E20" s="42">
        <v>24738.11</v>
      </c>
      <c r="F20" s="42">
        <v>471883</v>
      </c>
      <c r="G20" s="42">
        <v>1359126.07</v>
      </c>
      <c r="H20" s="42">
        <v>529130.74</v>
      </c>
      <c r="I20" s="42">
        <v>568389.91</v>
      </c>
      <c r="J20" s="42">
        <v>519598.05</v>
      </c>
      <c r="K20" s="42">
        <v>158940.35</v>
      </c>
      <c r="L20" s="42">
        <v>71800.22</v>
      </c>
      <c r="M20" s="42">
        <v>111181.69</v>
      </c>
      <c r="N20" s="42">
        <v>563046</v>
      </c>
      <c r="O20" s="42">
        <v>215167.67</v>
      </c>
      <c r="P20" s="42">
        <v>31306.5</v>
      </c>
      <c r="Q20" s="42">
        <v>106031.7</v>
      </c>
      <c r="R20" s="42">
        <v>0</v>
      </c>
      <c r="S20" s="42">
        <v>0</v>
      </c>
      <c r="T20" s="42">
        <v>0</v>
      </c>
      <c r="U20" s="42">
        <v>16967201.66</v>
      </c>
      <c r="V20" s="8"/>
    </row>
    <row r="21" spans="1:22" ht="15.75">
      <c r="A21" s="77" t="s">
        <v>30</v>
      </c>
      <c r="B21" s="42">
        <v>0</v>
      </c>
      <c r="C21" s="42">
        <v>391317.09</v>
      </c>
      <c r="D21" s="42">
        <v>0</v>
      </c>
      <c r="E21" s="42">
        <v>0</v>
      </c>
      <c r="F21" s="42">
        <v>928386</v>
      </c>
      <c r="G21" s="42">
        <v>205363.19</v>
      </c>
      <c r="H21" s="42">
        <v>272963.89</v>
      </c>
      <c r="I21" s="42">
        <v>0</v>
      </c>
      <c r="J21" s="42">
        <v>119668.94</v>
      </c>
      <c r="K21" s="42">
        <v>0</v>
      </c>
      <c r="L21" s="42">
        <v>0</v>
      </c>
      <c r="M21" s="42">
        <v>0</v>
      </c>
      <c r="N21" s="42">
        <v>136908</v>
      </c>
      <c r="O21" s="42">
        <v>382340.73</v>
      </c>
      <c r="P21" s="42">
        <v>0</v>
      </c>
      <c r="Q21" s="42">
        <v>0</v>
      </c>
      <c r="R21" s="42">
        <v>0</v>
      </c>
      <c r="S21" s="42">
        <v>0</v>
      </c>
      <c r="T21" s="42">
        <v>958404.42</v>
      </c>
      <c r="U21" s="42">
        <v>3395352.26</v>
      </c>
      <c r="V21" s="8"/>
    </row>
    <row r="22" spans="1:22" ht="15.75">
      <c r="A22" s="77" t="s">
        <v>31</v>
      </c>
      <c r="B22" s="42">
        <v>0</v>
      </c>
      <c r="C22" s="42">
        <v>33192</v>
      </c>
      <c r="D22" s="42">
        <v>848950.4899999991</v>
      </c>
      <c r="E22" s="42">
        <v>0</v>
      </c>
      <c r="F22" s="42">
        <v>16735</v>
      </c>
      <c r="G22" s="42">
        <v>20704.28</v>
      </c>
      <c r="H22" s="42">
        <v>283052.25</v>
      </c>
      <c r="I22" s="42">
        <v>18250</v>
      </c>
      <c r="J22" s="42">
        <v>155904.57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1376788.59</v>
      </c>
      <c r="V22" s="8"/>
    </row>
    <row r="23" spans="1:22" ht="15.75">
      <c r="A23" s="77" t="s">
        <v>32</v>
      </c>
      <c r="B23" s="42">
        <v>221977.18</v>
      </c>
      <c r="C23" s="42">
        <v>1108742.42</v>
      </c>
      <c r="D23" s="42">
        <v>1906370.8199999891</v>
      </c>
      <c r="E23" s="42">
        <v>1224336.72</v>
      </c>
      <c r="F23" s="42">
        <v>8057105</v>
      </c>
      <c r="G23" s="42">
        <v>1250</v>
      </c>
      <c r="H23" s="42">
        <v>9645.02</v>
      </c>
      <c r="I23" s="42">
        <v>406726.58</v>
      </c>
      <c r="J23" s="42">
        <v>192069.73</v>
      </c>
      <c r="K23" s="42">
        <v>0</v>
      </c>
      <c r="L23" s="42">
        <v>0</v>
      </c>
      <c r="M23" s="42">
        <v>26065.65</v>
      </c>
      <c r="N23" s="42">
        <v>267483</v>
      </c>
      <c r="O23" s="42">
        <v>0</v>
      </c>
      <c r="P23" s="42">
        <v>45435</v>
      </c>
      <c r="Q23" s="42">
        <v>11012.6</v>
      </c>
      <c r="R23" s="42">
        <v>0</v>
      </c>
      <c r="S23" s="42">
        <v>112230</v>
      </c>
      <c r="T23" s="42">
        <v>0</v>
      </c>
      <c r="U23" s="42">
        <v>13590449.71999999</v>
      </c>
      <c r="V23" s="8"/>
    </row>
    <row r="24" spans="1:22" ht="15.75">
      <c r="A24" s="77" t="s">
        <v>33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146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146</v>
      </c>
      <c r="V24" s="8"/>
    </row>
    <row r="25" spans="1:22" ht="15.75">
      <c r="A25" s="77" t="s">
        <v>34</v>
      </c>
      <c r="B25" s="42">
        <v>770509.68</v>
      </c>
      <c r="C25" s="42">
        <v>406827.71</v>
      </c>
      <c r="D25" s="42">
        <v>1094396.16</v>
      </c>
      <c r="E25" s="42">
        <v>122948.05</v>
      </c>
      <c r="F25" s="42">
        <v>106020</v>
      </c>
      <c r="G25" s="42">
        <v>235.39</v>
      </c>
      <c r="H25" s="42">
        <v>910127.57</v>
      </c>
      <c r="I25" s="42">
        <v>205713.73</v>
      </c>
      <c r="J25" s="42">
        <v>438338.1</v>
      </c>
      <c r="K25" s="42">
        <v>143187.68</v>
      </c>
      <c r="L25" s="42">
        <v>0</v>
      </c>
      <c r="M25" s="42">
        <v>86054.31</v>
      </c>
      <c r="N25" s="42">
        <v>0</v>
      </c>
      <c r="O25" s="42">
        <v>101707.32</v>
      </c>
      <c r="P25" s="42">
        <v>148603</v>
      </c>
      <c r="Q25" s="42">
        <v>55533.33</v>
      </c>
      <c r="R25" s="42">
        <v>127067.5</v>
      </c>
      <c r="S25" s="42">
        <v>0</v>
      </c>
      <c r="T25" s="42">
        <v>0</v>
      </c>
      <c r="U25" s="42">
        <v>4717269.53</v>
      </c>
      <c r="V25" s="8"/>
    </row>
    <row r="26" spans="1:22" s="10" customFormat="1" ht="15.75">
      <c r="A26" s="46" t="s">
        <v>35</v>
      </c>
      <c r="B26" s="42">
        <v>98496044.45000002</v>
      </c>
      <c r="C26" s="42">
        <v>83459577.08999999</v>
      </c>
      <c r="D26" s="42">
        <v>78411286.21999995</v>
      </c>
      <c r="E26" s="42">
        <v>66809354.022999994</v>
      </c>
      <c r="F26" s="42">
        <v>47269015</v>
      </c>
      <c r="G26" s="42">
        <v>40607280.90000002</v>
      </c>
      <c r="H26" s="42">
        <v>39614099.716394715</v>
      </c>
      <c r="I26" s="42">
        <v>38006527.067499995</v>
      </c>
      <c r="J26" s="42">
        <v>26318823.26</v>
      </c>
      <c r="K26" s="42">
        <v>20237752.950000003</v>
      </c>
      <c r="L26" s="42">
        <v>14649500.840000002</v>
      </c>
      <c r="M26" s="42">
        <v>11632721.710000003</v>
      </c>
      <c r="N26" s="42">
        <v>10028139</v>
      </c>
      <c r="O26" s="42">
        <v>6863328.27</v>
      </c>
      <c r="P26" s="42">
        <v>6024237.7</v>
      </c>
      <c r="Q26" s="42">
        <v>3116798.19</v>
      </c>
      <c r="R26" s="42">
        <v>1776136.06</v>
      </c>
      <c r="S26" s="42">
        <v>1225552</v>
      </c>
      <c r="T26" s="42">
        <v>958404.42</v>
      </c>
      <c r="U26" s="42">
        <v>595504578.8668948</v>
      </c>
      <c r="V26" s="8"/>
    </row>
    <row r="27" spans="1:22" s="10" customFormat="1" ht="15.75">
      <c r="A27" s="79" t="s">
        <v>36</v>
      </c>
      <c r="B27" s="80">
        <v>0.16539930664750693</v>
      </c>
      <c r="C27" s="80">
        <v>0.1401493457007567</v>
      </c>
      <c r="D27" s="80">
        <v>0.1316720122777195</v>
      </c>
      <c r="E27" s="80">
        <v>0.11218948836652522</v>
      </c>
      <c r="F27" s="80">
        <v>0.079376408977311</v>
      </c>
      <c r="G27" s="80">
        <v>0.06818970389323643</v>
      </c>
      <c r="H27" s="80">
        <v>0.0665219061653078</v>
      </c>
      <c r="I27" s="80">
        <v>0.0638223926671017</v>
      </c>
      <c r="J27" s="80">
        <v>0.04419583693223406</v>
      </c>
      <c r="K27" s="80">
        <v>0.03398421047997261</v>
      </c>
      <c r="L27" s="80">
        <v>0.024600148109481468</v>
      </c>
      <c r="M27" s="80">
        <v>0.019534227145884146</v>
      </c>
      <c r="N27" s="80">
        <v>0.016839734497224507</v>
      </c>
      <c r="O27" s="80">
        <v>0.011525231733833683</v>
      </c>
      <c r="P27" s="80">
        <v>0.010116190393468859</v>
      </c>
      <c r="Q27" s="80">
        <v>0.005233877791385809</v>
      </c>
      <c r="R27" s="80">
        <v>0.003</v>
      </c>
      <c r="S27" s="80">
        <v>0.0020580060061535332</v>
      </c>
      <c r="T27" s="80">
        <v>0.001609398909784402</v>
      </c>
      <c r="U27" s="80">
        <v>1.0000174266948885</v>
      </c>
      <c r="V27" s="8"/>
    </row>
    <row r="28" spans="1:21" s="10" customFormat="1" ht="27.75" customHeight="1">
      <c r="A28" s="73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15.75">
      <c r="A29" s="14" t="s">
        <v>141</v>
      </c>
      <c r="B29" s="3"/>
      <c r="C29" s="14"/>
      <c r="D29" s="14"/>
      <c r="E29" s="14"/>
      <c r="F29" s="14"/>
      <c r="G29" s="14"/>
      <c r="H29" s="14"/>
      <c r="I29" s="15"/>
      <c r="J29" s="14"/>
      <c r="K29" s="14"/>
      <c r="L29" s="14"/>
      <c r="M29" s="12"/>
      <c r="N29" s="14"/>
      <c r="O29" s="12"/>
      <c r="P29" s="12"/>
      <c r="Q29" s="12"/>
      <c r="R29" s="12"/>
      <c r="S29" s="15"/>
      <c r="T29" s="15"/>
      <c r="U29" s="15"/>
    </row>
    <row r="30" spans="1:21" s="16" customFormat="1" ht="22.5">
      <c r="A30" s="99" t="s">
        <v>171</v>
      </c>
      <c r="B30" s="7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15" ht="12.75">
      <c r="A31" s="13"/>
      <c r="B31" s="13"/>
      <c r="C31" s="13"/>
      <c r="D31" s="13"/>
      <c r="E31" s="13"/>
      <c r="F31" s="13"/>
      <c r="G31" s="13"/>
      <c r="H31" s="13"/>
      <c r="J31" s="13"/>
      <c r="K31" s="13"/>
      <c r="L31" s="13"/>
      <c r="N31" s="13"/>
      <c r="O31" s="13"/>
    </row>
    <row r="39" spans="3:12" ht="12" customHeight="1">
      <c r="C39" s="19" t="s">
        <v>38</v>
      </c>
      <c r="D39" s="20" t="s">
        <v>39</v>
      </c>
      <c r="E39" s="21" t="s">
        <v>40</v>
      </c>
      <c r="F39" s="20" t="s">
        <v>41</v>
      </c>
      <c r="G39" s="20" t="s">
        <v>42</v>
      </c>
      <c r="H39" s="20" t="s">
        <v>43</v>
      </c>
      <c r="I39" s="20" t="s">
        <v>44</v>
      </c>
      <c r="J39" s="20" t="s">
        <v>45</v>
      </c>
      <c r="K39" s="20" t="s">
        <v>46</v>
      </c>
      <c r="L39" s="20" t="s">
        <v>47</v>
      </c>
    </row>
    <row r="40" spans="3:13" ht="12.75">
      <c r="C40" s="8">
        <f>U7+U14</f>
        <v>383474182.5775001</v>
      </c>
      <c r="D40" s="8">
        <f>U5+U6</f>
        <v>10693050.18</v>
      </c>
      <c r="E40" s="8">
        <f>U25</f>
        <v>4717269.53</v>
      </c>
      <c r="F40" s="8">
        <f>U21+U22+U23+U24</f>
        <v>18362736.56999999</v>
      </c>
      <c r="G40" s="8">
        <f>U20</f>
        <v>16967201.66</v>
      </c>
      <c r="H40" s="8">
        <f>U11</f>
        <v>10281725.33</v>
      </c>
      <c r="I40" s="8">
        <f>U12+U13</f>
        <v>118029660.58895546</v>
      </c>
      <c r="J40" s="8">
        <f>U8</f>
        <v>3507360.82</v>
      </c>
      <c r="K40" s="8">
        <f>U10+U19</f>
        <v>15312916.759999989</v>
      </c>
      <c r="L40" s="8">
        <f>U9+U18</f>
        <v>14158474.850439198</v>
      </c>
      <c r="M40" s="8">
        <f>SUM(C40:L40)</f>
        <v>595504578.8668947</v>
      </c>
    </row>
  </sheetData>
  <mergeCells count="1">
    <mergeCell ref="A2:T2"/>
  </mergeCells>
  <printOptions horizontalCentered="1"/>
  <pageMargins left="0.2362204724409449" right="0.2362204724409449" top="0.2755905511811024" bottom="0.31496062992125984" header="0.15748031496062992" footer="0.15748031496062992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7.140625" style="1" customWidth="1"/>
    <col min="2" max="21" width="13.7109375" style="1" customWidth="1"/>
    <col min="22" max="22" width="12.421875" style="1" customWidth="1"/>
    <col min="23" max="16384" width="9.140625" style="1" customWidth="1"/>
  </cols>
  <sheetData>
    <row r="2" spans="1:21" ht="42" customHeight="1">
      <c r="A2" s="104" t="s">
        <v>142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84" t="s">
        <v>146</v>
      </c>
    </row>
    <row r="3" spans="1:21" ht="24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1" s="2" customFormat="1" ht="60" customHeight="1">
      <c r="A4" s="85" t="s">
        <v>174</v>
      </c>
      <c r="B4" s="81" t="s">
        <v>147</v>
      </c>
      <c r="C4" s="81" t="s">
        <v>149</v>
      </c>
      <c r="D4" s="81" t="s">
        <v>148</v>
      </c>
      <c r="E4" s="81" t="s">
        <v>150</v>
      </c>
      <c r="F4" s="81" t="s">
        <v>151</v>
      </c>
      <c r="G4" s="81" t="s">
        <v>152</v>
      </c>
      <c r="H4" s="81" t="s">
        <v>154</v>
      </c>
      <c r="I4" s="81" t="s">
        <v>153</v>
      </c>
      <c r="J4" s="81" t="s">
        <v>155</v>
      </c>
      <c r="K4" s="81" t="s">
        <v>156</v>
      </c>
      <c r="L4" s="81" t="s">
        <v>161</v>
      </c>
      <c r="M4" s="81" t="s">
        <v>157</v>
      </c>
      <c r="N4" s="81" t="s">
        <v>158</v>
      </c>
      <c r="O4" s="81" t="s">
        <v>160</v>
      </c>
      <c r="P4" s="81" t="s">
        <v>159</v>
      </c>
      <c r="Q4" s="81" t="s">
        <v>162</v>
      </c>
      <c r="R4" s="81" t="s">
        <v>164</v>
      </c>
      <c r="S4" s="81" t="s">
        <v>163</v>
      </c>
      <c r="T4" s="81" t="s">
        <v>165</v>
      </c>
      <c r="U4" s="41" t="s">
        <v>37</v>
      </c>
    </row>
    <row r="5" spans="1:23" ht="15.75">
      <c r="A5" s="44" t="s">
        <v>17</v>
      </c>
      <c r="B5" s="17">
        <v>679148.03</v>
      </c>
      <c r="C5" s="17">
        <v>53271.48</v>
      </c>
      <c r="D5" s="17">
        <v>169592.59</v>
      </c>
      <c r="E5" s="17">
        <v>7747.41</v>
      </c>
      <c r="F5" s="17">
        <v>32002</v>
      </c>
      <c r="G5" s="17">
        <v>23681.5</v>
      </c>
      <c r="H5" s="17">
        <v>140139.68</v>
      </c>
      <c r="I5" s="17">
        <v>22199.13</v>
      </c>
      <c r="J5" s="17">
        <v>82015.99</v>
      </c>
      <c r="K5" s="17">
        <v>1675</v>
      </c>
      <c r="L5" s="17">
        <v>194887.61</v>
      </c>
      <c r="M5" s="17">
        <v>194476.92</v>
      </c>
      <c r="N5" s="17">
        <v>108428</v>
      </c>
      <c r="O5" s="17">
        <v>4946.81</v>
      </c>
      <c r="P5" s="17">
        <v>112437</v>
      </c>
      <c r="Q5" s="17">
        <v>67137.11</v>
      </c>
      <c r="R5" s="17">
        <v>0</v>
      </c>
      <c r="S5" s="17">
        <v>0</v>
      </c>
      <c r="T5" s="17">
        <v>0</v>
      </c>
      <c r="U5" s="17">
        <v>1893786.26</v>
      </c>
      <c r="V5" s="4"/>
      <c r="W5" s="5"/>
    </row>
    <row r="6" spans="1:23" ht="15.75">
      <c r="A6" s="44" t="s">
        <v>18</v>
      </c>
      <c r="B6" s="17">
        <v>0</v>
      </c>
      <c r="C6" s="17">
        <v>669.43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1980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2649.43</v>
      </c>
      <c r="V6" s="4"/>
      <c r="W6" s="5"/>
    </row>
    <row r="7" spans="1:23" ht="31.5">
      <c r="A7" s="44" t="s">
        <v>19</v>
      </c>
      <c r="B7" s="17">
        <v>20079836</v>
      </c>
      <c r="C7" s="17">
        <v>19006839.21</v>
      </c>
      <c r="D7" s="17">
        <v>19694193.11</v>
      </c>
      <c r="E7" s="17">
        <v>31162540.34</v>
      </c>
      <c r="F7" s="17">
        <v>6318738</v>
      </c>
      <c r="G7" s="17">
        <v>8862478.72</v>
      </c>
      <c r="H7" s="17">
        <v>7411848.09</v>
      </c>
      <c r="I7" s="17">
        <v>3983935.78</v>
      </c>
      <c r="J7" s="17">
        <v>5418581.47</v>
      </c>
      <c r="K7" s="17">
        <v>2332014.91</v>
      </c>
      <c r="L7" s="17">
        <v>290666.53</v>
      </c>
      <c r="M7" s="17">
        <v>1881632.86</v>
      </c>
      <c r="N7" s="17">
        <v>0</v>
      </c>
      <c r="O7" s="17">
        <v>511994.7</v>
      </c>
      <c r="P7" s="17">
        <v>1189648</v>
      </c>
      <c r="Q7" s="17">
        <v>378410</v>
      </c>
      <c r="R7" s="17">
        <v>0</v>
      </c>
      <c r="S7" s="17">
        <v>0</v>
      </c>
      <c r="T7" s="17">
        <v>0</v>
      </c>
      <c r="U7" s="17">
        <v>128523357.72</v>
      </c>
      <c r="V7" s="4"/>
      <c r="W7" s="5"/>
    </row>
    <row r="8" spans="1:23" ht="15.75">
      <c r="A8" s="44" t="s">
        <v>20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4"/>
      <c r="W8" s="5"/>
    </row>
    <row r="9" spans="1:23" ht="15.75">
      <c r="A9" s="44" t="s">
        <v>21</v>
      </c>
      <c r="B9" s="17">
        <v>46643.84</v>
      </c>
      <c r="C9" s="17">
        <v>0</v>
      </c>
      <c r="D9" s="17">
        <v>0</v>
      </c>
      <c r="E9" s="17">
        <v>0</v>
      </c>
      <c r="F9" s="17">
        <v>0</v>
      </c>
      <c r="G9" s="17">
        <v>122323.07</v>
      </c>
      <c r="H9" s="17">
        <v>100786.7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269753.61</v>
      </c>
      <c r="V9" s="4"/>
      <c r="W9" s="5"/>
    </row>
    <row r="10" spans="1:23" ht="15.75">
      <c r="A10" s="44" t="s">
        <v>22</v>
      </c>
      <c r="B10" s="17">
        <v>1304210.61</v>
      </c>
      <c r="C10" s="17">
        <v>1011695.38</v>
      </c>
      <c r="D10" s="17">
        <v>217646.89</v>
      </c>
      <c r="E10" s="17">
        <v>0</v>
      </c>
      <c r="F10" s="17">
        <v>0</v>
      </c>
      <c r="G10" s="17">
        <v>20750.87</v>
      </c>
      <c r="H10" s="17">
        <v>5068</v>
      </c>
      <c r="I10" s="17">
        <v>0</v>
      </c>
      <c r="J10" s="17">
        <v>426642.54</v>
      </c>
      <c r="K10" s="17">
        <v>0</v>
      </c>
      <c r="L10" s="17">
        <v>0</v>
      </c>
      <c r="M10" s="17">
        <v>623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2986637.29</v>
      </c>
      <c r="V10" s="4"/>
      <c r="W10" s="5"/>
    </row>
    <row r="11" spans="1:23" ht="15.75">
      <c r="A11" s="44" t="s">
        <v>23</v>
      </c>
      <c r="B11" s="17">
        <v>605390.08</v>
      </c>
      <c r="C11" s="17">
        <v>117173.29</v>
      </c>
      <c r="D11" s="17">
        <v>127387.4</v>
      </c>
      <c r="E11" s="17">
        <v>3365.69</v>
      </c>
      <c r="F11" s="17">
        <v>5050</v>
      </c>
      <c r="G11" s="17">
        <v>62094.92</v>
      </c>
      <c r="H11" s="17">
        <v>36366.06</v>
      </c>
      <c r="I11" s="17">
        <v>45740</v>
      </c>
      <c r="J11" s="17">
        <v>67185.74</v>
      </c>
      <c r="K11" s="17">
        <v>18796.02</v>
      </c>
      <c r="L11" s="17">
        <v>0</v>
      </c>
      <c r="M11" s="17">
        <v>578.24</v>
      </c>
      <c r="N11" s="17">
        <v>103250</v>
      </c>
      <c r="O11" s="17">
        <v>536149.99</v>
      </c>
      <c r="P11" s="17">
        <v>0</v>
      </c>
      <c r="Q11" s="17">
        <v>181.02</v>
      </c>
      <c r="R11" s="17">
        <v>0</v>
      </c>
      <c r="S11" s="17">
        <v>0</v>
      </c>
      <c r="T11" s="17">
        <v>0</v>
      </c>
      <c r="U11" s="17">
        <v>1728708.45</v>
      </c>
      <c r="V11" s="4"/>
      <c r="W11" s="5"/>
    </row>
    <row r="12" spans="1:23" ht="15.75">
      <c r="A12" s="44" t="s">
        <v>24</v>
      </c>
      <c r="B12" s="17">
        <v>1026236.52</v>
      </c>
      <c r="C12" s="17">
        <v>1052535.86</v>
      </c>
      <c r="D12" s="17">
        <v>1555076.9799999949</v>
      </c>
      <c r="E12" s="17">
        <v>6501.61</v>
      </c>
      <c r="F12" s="17">
        <v>62845</v>
      </c>
      <c r="G12" s="17">
        <v>242936.11</v>
      </c>
      <c r="H12" s="17">
        <v>131621.58</v>
      </c>
      <c r="I12" s="17">
        <v>209162.17</v>
      </c>
      <c r="J12" s="17">
        <v>100238.36</v>
      </c>
      <c r="K12" s="17">
        <v>77062.99</v>
      </c>
      <c r="L12" s="17">
        <v>800656.84</v>
      </c>
      <c r="M12" s="17">
        <v>153391.52</v>
      </c>
      <c r="N12" s="17">
        <v>309072</v>
      </c>
      <c r="O12" s="17">
        <v>33177.49</v>
      </c>
      <c r="P12" s="17">
        <v>173581</v>
      </c>
      <c r="Q12" s="17">
        <v>59622.01</v>
      </c>
      <c r="R12" s="17">
        <v>20148.2</v>
      </c>
      <c r="S12" s="17">
        <v>0</v>
      </c>
      <c r="T12" s="17">
        <v>0</v>
      </c>
      <c r="U12" s="17">
        <v>6013866.239999995</v>
      </c>
      <c r="V12" s="4"/>
      <c r="W12" s="5"/>
    </row>
    <row r="13" spans="1:23" ht="15.75">
      <c r="A13" s="44" t="s">
        <v>25</v>
      </c>
      <c r="B13" s="17">
        <v>340485.03</v>
      </c>
      <c r="C13" s="17">
        <v>289659.62</v>
      </c>
      <c r="D13" s="17">
        <v>174673.78</v>
      </c>
      <c r="E13" s="17">
        <v>52764.8</v>
      </c>
      <c r="F13" s="17">
        <v>8802</v>
      </c>
      <c r="G13" s="17">
        <v>402054.86</v>
      </c>
      <c r="H13" s="17">
        <v>14467.22</v>
      </c>
      <c r="I13" s="17">
        <v>210555.17</v>
      </c>
      <c r="J13" s="17">
        <v>70012.83</v>
      </c>
      <c r="K13" s="17">
        <v>55274.75</v>
      </c>
      <c r="L13" s="17">
        <v>1800</v>
      </c>
      <c r="M13" s="17">
        <v>35355.62</v>
      </c>
      <c r="N13" s="17">
        <v>1507</v>
      </c>
      <c r="O13" s="17">
        <v>58947.61</v>
      </c>
      <c r="P13" s="17">
        <v>21968</v>
      </c>
      <c r="Q13" s="17">
        <v>109181.83</v>
      </c>
      <c r="R13" s="17">
        <v>0</v>
      </c>
      <c r="S13" s="17">
        <v>0</v>
      </c>
      <c r="T13" s="17">
        <v>0</v>
      </c>
      <c r="U13" s="17">
        <v>1847510.12</v>
      </c>
      <c r="V13" s="4"/>
      <c r="W13" s="5"/>
    </row>
    <row r="14" spans="1:23" ht="31.5">
      <c r="A14" s="44" t="s">
        <v>26</v>
      </c>
      <c r="B14" s="17">
        <v>13506808.320000008</v>
      </c>
      <c r="C14" s="17">
        <v>10278200.769999998</v>
      </c>
      <c r="D14" s="17">
        <v>4298011.01</v>
      </c>
      <c r="E14" s="17">
        <v>1918527.14</v>
      </c>
      <c r="F14" s="17">
        <v>4388432</v>
      </c>
      <c r="G14" s="17">
        <v>6824376.87</v>
      </c>
      <c r="H14" s="17">
        <v>2172970.57</v>
      </c>
      <c r="I14" s="17">
        <v>2479780.32</v>
      </c>
      <c r="J14" s="17">
        <v>3168436.12</v>
      </c>
      <c r="K14" s="17">
        <v>2749523.24</v>
      </c>
      <c r="L14" s="17">
        <v>95829.86</v>
      </c>
      <c r="M14" s="17">
        <v>537302.6</v>
      </c>
      <c r="N14" s="17">
        <v>0</v>
      </c>
      <c r="O14" s="17">
        <v>158092.66</v>
      </c>
      <c r="P14" s="17">
        <v>509340</v>
      </c>
      <c r="Q14" s="17">
        <v>287650.11</v>
      </c>
      <c r="R14" s="17">
        <v>100674.06</v>
      </c>
      <c r="S14" s="17">
        <v>0</v>
      </c>
      <c r="T14" s="17">
        <v>0</v>
      </c>
      <c r="U14" s="17">
        <v>53473955.65</v>
      </c>
      <c r="V14" s="4"/>
      <c r="W14" s="5"/>
    </row>
    <row r="15" spans="1:21" ht="15.75">
      <c r="A15" s="45" t="s">
        <v>166</v>
      </c>
      <c r="B15" s="17">
        <v>8184320.350000006</v>
      </c>
      <c r="C15" s="17">
        <v>8844125.829999998</v>
      </c>
      <c r="D15" s="17">
        <v>3068343.62</v>
      </c>
      <c r="E15" s="17">
        <v>1654459.76</v>
      </c>
      <c r="F15" s="17">
        <v>4388432</v>
      </c>
      <c r="G15" s="17">
        <v>4398463.74</v>
      </c>
      <c r="H15" s="17">
        <v>1699154.46</v>
      </c>
      <c r="I15" s="17">
        <v>1921275.58</v>
      </c>
      <c r="J15" s="17">
        <v>2524390.5</v>
      </c>
      <c r="K15" s="17">
        <v>2303624.88</v>
      </c>
      <c r="L15" s="17">
        <v>95829.86</v>
      </c>
      <c r="M15" s="17">
        <v>537078.64</v>
      </c>
      <c r="N15" s="17">
        <v>0</v>
      </c>
      <c r="O15" s="17">
        <v>158092.66</v>
      </c>
      <c r="P15" s="17">
        <v>509340</v>
      </c>
      <c r="Q15" s="17">
        <v>287650.11</v>
      </c>
      <c r="R15" s="17">
        <v>100674.06</v>
      </c>
      <c r="S15" s="17">
        <v>0</v>
      </c>
      <c r="T15" s="17">
        <v>0</v>
      </c>
      <c r="U15" s="17">
        <v>40675256.050000004</v>
      </c>
    </row>
    <row r="16" spans="1:21" ht="15.75">
      <c r="A16" s="44" t="s">
        <v>169</v>
      </c>
      <c r="B16" s="17">
        <v>5322487.97</v>
      </c>
      <c r="C16" s="17">
        <v>1434074.94</v>
      </c>
      <c r="D16" s="17">
        <v>1195908.1</v>
      </c>
      <c r="E16" s="17">
        <v>264067.38</v>
      </c>
      <c r="F16" s="17">
        <v>0</v>
      </c>
      <c r="G16" s="17">
        <v>2051134.4</v>
      </c>
      <c r="H16" s="17">
        <v>464519.98</v>
      </c>
      <c r="I16" s="17">
        <v>553985.74</v>
      </c>
      <c r="J16" s="17">
        <v>644045.62</v>
      </c>
      <c r="K16" s="17">
        <v>375153.63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12305377.76</v>
      </c>
    </row>
    <row r="17" spans="1:21" ht="15.75">
      <c r="A17" s="45" t="s">
        <v>168</v>
      </c>
      <c r="B17" s="17">
        <v>0</v>
      </c>
      <c r="C17" s="17">
        <v>0</v>
      </c>
      <c r="D17" s="17">
        <v>33759.29</v>
      </c>
      <c r="E17" s="17">
        <v>0</v>
      </c>
      <c r="F17" s="17">
        <v>0</v>
      </c>
      <c r="G17" s="17">
        <v>374778.73</v>
      </c>
      <c r="H17" s="17">
        <v>9296.13</v>
      </c>
      <c r="I17" s="17">
        <v>4519</v>
      </c>
      <c r="J17" s="17">
        <v>0</v>
      </c>
      <c r="K17" s="17">
        <v>70744.73</v>
      </c>
      <c r="L17" s="17">
        <v>0</v>
      </c>
      <c r="M17" s="17">
        <v>223.96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493321.84</v>
      </c>
    </row>
    <row r="18" spans="1:21" ht="31.5">
      <c r="A18" s="44" t="s">
        <v>27</v>
      </c>
      <c r="B18" s="17">
        <v>3483.72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3483.72</v>
      </c>
    </row>
    <row r="19" spans="1:21" ht="31.5">
      <c r="A19" s="44" t="s">
        <v>28</v>
      </c>
      <c r="B19" s="17">
        <v>0</v>
      </c>
      <c r="C19" s="17">
        <v>0</v>
      </c>
      <c r="D19" s="17">
        <v>1285.16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1285.16</v>
      </c>
    </row>
    <row r="20" spans="1:21" ht="15.75">
      <c r="A20" s="44" t="s">
        <v>29</v>
      </c>
      <c r="B20" s="17">
        <v>1745203.41</v>
      </c>
      <c r="C20" s="17">
        <v>42566.65</v>
      </c>
      <c r="D20" s="17">
        <v>104956.57</v>
      </c>
      <c r="E20" s="17">
        <v>1000</v>
      </c>
      <c r="F20" s="17">
        <v>3136</v>
      </c>
      <c r="G20" s="17">
        <v>152235.17</v>
      </c>
      <c r="H20" s="17">
        <v>1206.49</v>
      </c>
      <c r="I20" s="17">
        <v>24695.13</v>
      </c>
      <c r="J20" s="17">
        <v>52459.59</v>
      </c>
      <c r="K20" s="17">
        <v>480</v>
      </c>
      <c r="L20" s="17">
        <v>772.08</v>
      </c>
      <c r="M20" s="17">
        <v>5231.13</v>
      </c>
      <c r="N20" s="17">
        <v>1222</v>
      </c>
      <c r="O20" s="17">
        <v>357051.82</v>
      </c>
      <c r="P20" s="17">
        <v>406</v>
      </c>
      <c r="Q20" s="17">
        <v>3840.52</v>
      </c>
      <c r="R20" s="17">
        <v>0</v>
      </c>
      <c r="S20" s="17">
        <v>0</v>
      </c>
      <c r="T20" s="17">
        <v>0</v>
      </c>
      <c r="U20" s="17">
        <v>2496462.56</v>
      </c>
    </row>
    <row r="21" spans="1:21" ht="15.75">
      <c r="A21" s="44" t="s">
        <v>30</v>
      </c>
      <c r="B21" s="17">
        <v>0</v>
      </c>
      <c r="C21" s="17">
        <v>12.35999999998603</v>
      </c>
      <c r="D21" s="17">
        <v>0</v>
      </c>
      <c r="E21" s="17">
        <v>0</v>
      </c>
      <c r="F21" s="17">
        <v>479442</v>
      </c>
      <c r="G21" s="17">
        <v>0</v>
      </c>
      <c r="H21" s="17">
        <v>19838.44</v>
      </c>
      <c r="I21" s="17">
        <v>0</v>
      </c>
      <c r="J21" s="17">
        <v>46723.95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144485.96</v>
      </c>
      <c r="U21" s="17">
        <v>690502.71</v>
      </c>
    </row>
    <row r="22" spans="1:21" ht="15.75">
      <c r="A22" s="44" t="s">
        <v>31</v>
      </c>
      <c r="B22" s="17">
        <v>0</v>
      </c>
      <c r="C22" s="17">
        <v>0</v>
      </c>
      <c r="D22" s="17">
        <v>112083.78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-201.4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111882.38</v>
      </c>
    </row>
    <row r="23" spans="1:21" ht="15.75">
      <c r="A23" s="44" t="s">
        <v>32</v>
      </c>
      <c r="B23" s="17">
        <v>57894.32</v>
      </c>
      <c r="C23" s="17">
        <v>42524.45</v>
      </c>
      <c r="D23" s="17">
        <v>2520468.26</v>
      </c>
      <c r="E23" s="17">
        <v>636506.85</v>
      </c>
      <c r="F23" s="17">
        <v>136805</v>
      </c>
      <c r="G23" s="17">
        <v>518.59</v>
      </c>
      <c r="H23" s="17">
        <v>-28070</v>
      </c>
      <c r="I23" s="17">
        <v>0</v>
      </c>
      <c r="J23" s="17">
        <v>158705.39</v>
      </c>
      <c r="K23" s="17">
        <v>0</v>
      </c>
      <c r="L23" s="17">
        <v>0</v>
      </c>
      <c r="M23" s="17">
        <v>44530.35</v>
      </c>
      <c r="N23" s="17">
        <v>1913</v>
      </c>
      <c r="O23" s="17">
        <v>0</v>
      </c>
      <c r="P23" s="17">
        <v>59007</v>
      </c>
      <c r="Q23" s="17">
        <v>22767.35</v>
      </c>
      <c r="R23" s="17">
        <v>0</v>
      </c>
      <c r="S23" s="17">
        <v>0</v>
      </c>
      <c r="T23" s="17">
        <v>0</v>
      </c>
      <c r="U23" s="17">
        <v>3653570.56</v>
      </c>
    </row>
    <row r="24" spans="1:21" ht="15.75">
      <c r="A24" s="44" t="s">
        <v>33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1" ht="15.75">
      <c r="A25" s="44" t="s">
        <v>34</v>
      </c>
      <c r="B25" s="17">
        <v>161945</v>
      </c>
      <c r="C25" s="17">
        <v>169310.04</v>
      </c>
      <c r="D25" s="17">
        <v>315713.849999999</v>
      </c>
      <c r="E25" s="17">
        <v>23810.61</v>
      </c>
      <c r="F25" s="17">
        <v>33142</v>
      </c>
      <c r="G25" s="17">
        <v>206.08</v>
      </c>
      <c r="H25" s="17">
        <v>70300.28</v>
      </c>
      <c r="I25" s="17">
        <v>74106.59</v>
      </c>
      <c r="J25" s="17">
        <v>155086.23</v>
      </c>
      <c r="K25" s="17">
        <v>18089.59</v>
      </c>
      <c r="L25" s="17">
        <v>0</v>
      </c>
      <c r="M25" s="17">
        <v>9442.34</v>
      </c>
      <c r="N25" s="17">
        <v>0</v>
      </c>
      <c r="O25" s="17">
        <v>4556.98</v>
      </c>
      <c r="P25" s="17">
        <v>83176</v>
      </c>
      <c r="Q25" s="17">
        <v>2516.3</v>
      </c>
      <c r="R25" s="17">
        <v>11883.56</v>
      </c>
      <c r="S25" s="17">
        <v>0</v>
      </c>
      <c r="T25" s="17">
        <v>0</v>
      </c>
      <c r="U25" s="17">
        <v>1133285.45</v>
      </c>
    </row>
    <row r="26" spans="1:21" ht="15.75">
      <c r="A26" s="46" t="s">
        <v>35</v>
      </c>
      <c r="B26" s="86">
        <v>39557284.88</v>
      </c>
      <c r="C26" s="86">
        <v>32064458.539999995</v>
      </c>
      <c r="D26" s="86">
        <v>29291089.379999988</v>
      </c>
      <c r="E26" s="86">
        <v>33812764.45</v>
      </c>
      <c r="F26" s="86">
        <v>11468394</v>
      </c>
      <c r="G26" s="86">
        <v>16713656.759999998</v>
      </c>
      <c r="H26" s="86">
        <v>10076543.11</v>
      </c>
      <c r="I26" s="86">
        <v>7050174.29</v>
      </c>
      <c r="J26" s="86">
        <v>9747866.81</v>
      </c>
      <c r="K26" s="86">
        <v>5252916.5</v>
      </c>
      <c r="L26" s="86">
        <v>1384612.92</v>
      </c>
      <c r="M26" s="86">
        <v>2862564.58</v>
      </c>
      <c r="N26" s="86">
        <v>525392</v>
      </c>
      <c r="O26" s="86">
        <v>1664918.06</v>
      </c>
      <c r="P26" s="86">
        <v>2149563</v>
      </c>
      <c r="Q26" s="86">
        <v>931306.25</v>
      </c>
      <c r="R26" s="86">
        <v>132705.82</v>
      </c>
      <c r="S26" s="86">
        <v>0</v>
      </c>
      <c r="T26" s="86">
        <v>144485.96</v>
      </c>
      <c r="U26" s="86">
        <v>204830697.31</v>
      </c>
    </row>
    <row r="27" spans="1:21" ht="15.75">
      <c r="A27" s="8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2" ht="18.75">
      <c r="A28" s="88" t="s">
        <v>171</v>
      </c>
      <c r="B28" s="74"/>
      <c r="C28" s="3"/>
      <c r="D28" s="3"/>
      <c r="E28" s="3"/>
      <c r="F28" s="3"/>
      <c r="G28" s="3"/>
      <c r="H28" s="3"/>
      <c r="I28" s="3"/>
      <c r="J28" s="3"/>
      <c r="K28" s="3"/>
      <c r="L28" s="3"/>
      <c r="V28" s="4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3" spans="2:11" ht="15.75" customHeight="1">
      <c r="B33" s="21" t="s">
        <v>40</v>
      </c>
      <c r="C33" s="20" t="s">
        <v>46</v>
      </c>
      <c r="D33" s="20" t="s">
        <v>39</v>
      </c>
      <c r="E33" s="20" t="s">
        <v>41</v>
      </c>
      <c r="F33" s="20" t="s">
        <v>43</v>
      </c>
      <c r="G33" s="19" t="s">
        <v>38</v>
      </c>
      <c r="H33" s="20" t="s">
        <v>42</v>
      </c>
      <c r="I33" s="20" t="s">
        <v>47</v>
      </c>
      <c r="J33" s="20" t="s">
        <v>45</v>
      </c>
      <c r="K33" s="20" t="s">
        <v>44</v>
      </c>
    </row>
    <row r="34" spans="2:12" ht="12.75">
      <c r="B34" s="8">
        <f>U25</f>
        <v>1133285.45</v>
      </c>
      <c r="C34" s="8">
        <f>U10+U19</f>
        <v>2987922.45</v>
      </c>
      <c r="D34" s="8">
        <f>U5+U6</f>
        <v>1896435.69</v>
      </c>
      <c r="E34" s="8">
        <f>U21+U22+U23+U24</f>
        <v>4455955.65</v>
      </c>
      <c r="F34" s="8">
        <f>U11</f>
        <v>1728708.45</v>
      </c>
      <c r="G34" s="8">
        <f>U7+U14</f>
        <v>181997313.37</v>
      </c>
      <c r="H34" s="8">
        <f>U20</f>
        <v>2496462.56</v>
      </c>
      <c r="I34" s="8">
        <f>U9+U18</f>
        <v>273237.32999999996</v>
      </c>
      <c r="J34" s="8">
        <f>U8</f>
        <v>0</v>
      </c>
      <c r="K34" s="8">
        <f>U12+U13</f>
        <v>7861376.359999995</v>
      </c>
      <c r="L34" s="4">
        <f>SUM(B34:K34)</f>
        <v>204830697.31</v>
      </c>
    </row>
    <row r="38" ht="12.75">
      <c r="M38" s="4"/>
    </row>
  </sheetData>
  <mergeCells count="1">
    <mergeCell ref="A2:T2"/>
  </mergeCells>
  <printOptions horizontalCentered="1"/>
  <pageMargins left="0" right="0" top="0.2755905511811024" bottom="0.2755905511811024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45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.8515625" style="6" customWidth="1"/>
    <col min="2" max="2" width="43.140625" style="6" customWidth="1"/>
    <col min="3" max="21" width="12.7109375" style="8" customWidth="1"/>
    <col min="22" max="22" width="14.57421875" style="8" customWidth="1"/>
    <col min="23" max="23" width="11.28125" style="8" bestFit="1" customWidth="1"/>
    <col min="24" max="30" width="9.140625" style="8" customWidth="1"/>
    <col min="31" max="16384" width="9.140625" style="6" customWidth="1"/>
  </cols>
  <sheetData>
    <row r="2" spans="1:22" ht="33.75" customHeight="1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22.5" customHeight="1">
      <c r="A3" s="29"/>
      <c r="B3" s="29"/>
      <c r="V3" s="96" t="s">
        <v>170</v>
      </c>
    </row>
    <row r="4" spans="1:30" s="7" customFormat="1" ht="51">
      <c r="A4" s="107"/>
      <c r="B4" s="107"/>
      <c r="C4" s="81" t="s">
        <v>147</v>
      </c>
      <c r="D4" s="81" t="s">
        <v>149</v>
      </c>
      <c r="E4" s="81" t="s">
        <v>148</v>
      </c>
      <c r="F4" s="81" t="s">
        <v>150</v>
      </c>
      <c r="G4" s="81" t="s">
        <v>151</v>
      </c>
      <c r="H4" s="81" t="s">
        <v>152</v>
      </c>
      <c r="I4" s="81" t="s">
        <v>154</v>
      </c>
      <c r="J4" s="81" t="s">
        <v>153</v>
      </c>
      <c r="K4" s="81" t="s">
        <v>155</v>
      </c>
      <c r="L4" s="81" t="s">
        <v>156</v>
      </c>
      <c r="M4" s="81" t="s">
        <v>161</v>
      </c>
      <c r="N4" s="81" t="s">
        <v>157</v>
      </c>
      <c r="O4" s="81" t="s">
        <v>158</v>
      </c>
      <c r="P4" s="81" t="s">
        <v>160</v>
      </c>
      <c r="Q4" s="81" t="s">
        <v>159</v>
      </c>
      <c r="R4" s="81" t="s">
        <v>162</v>
      </c>
      <c r="S4" s="81" t="s">
        <v>164</v>
      </c>
      <c r="T4" s="81" t="s">
        <v>163</v>
      </c>
      <c r="U4" s="81" t="s">
        <v>165</v>
      </c>
      <c r="V4" s="41" t="s">
        <v>37</v>
      </c>
      <c r="W4" s="30"/>
      <c r="X4" s="30"/>
      <c r="Y4" s="30"/>
      <c r="Z4" s="30"/>
      <c r="AA4" s="30"/>
      <c r="AB4" s="30"/>
      <c r="AC4" s="30"/>
      <c r="AD4" s="30"/>
    </row>
    <row r="5" spans="1:30" s="33" customFormat="1" ht="32.25" customHeight="1">
      <c r="A5" s="106" t="s">
        <v>48</v>
      </c>
      <c r="B5" s="10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95"/>
      <c r="W5" s="32"/>
      <c r="X5" s="32"/>
      <c r="Y5" s="32"/>
      <c r="Z5" s="32"/>
      <c r="AA5" s="32"/>
      <c r="AB5" s="32"/>
      <c r="AC5" s="32"/>
      <c r="AD5" s="32"/>
    </row>
    <row r="6" spans="1:23" ht="15.75">
      <c r="A6" s="89" t="s">
        <v>16</v>
      </c>
      <c r="B6" s="47" t="s">
        <v>49</v>
      </c>
      <c r="C6" s="17">
        <v>770</v>
      </c>
      <c r="D6" s="17">
        <v>1541</v>
      </c>
      <c r="E6" s="17">
        <v>280</v>
      </c>
      <c r="F6" s="17">
        <v>172</v>
      </c>
      <c r="G6" s="17">
        <v>29</v>
      </c>
      <c r="H6" s="17">
        <v>19</v>
      </c>
      <c r="I6" s="17">
        <v>256</v>
      </c>
      <c r="J6" s="17">
        <v>39</v>
      </c>
      <c r="K6" s="17">
        <v>928</v>
      </c>
      <c r="L6" s="17">
        <v>138</v>
      </c>
      <c r="M6" s="17">
        <v>227</v>
      </c>
      <c r="N6" s="17">
        <v>90</v>
      </c>
      <c r="O6" s="17">
        <v>13</v>
      </c>
      <c r="P6" s="17">
        <v>3</v>
      </c>
      <c r="Q6" s="17">
        <v>4</v>
      </c>
      <c r="R6" s="17">
        <v>7</v>
      </c>
      <c r="S6" s="17">
        <v>54.20337000000001</v>
      </c>
      <c r="T6" s="17">
        <v>174</v>
      </c>
      <c r="U6" s="17">
        <v>59</v>
      </c>
      <c r="V6" s="17">
        <v>4803.20337</v>
      </c>
      <c r="W6" s="15"/>
    </row>
    <row r="7" spans="1:23" ht="15.75">
      <c r="A7" s="90" t="s">
        <v>50</v>
      </c>
      <c r="B7" s="48" t="s">
        <v>51</v>
      </c>
      <c r="C7" s="17">
        <v>86326</v>
      </c>
      <c r="D7" s="17">
        <v>116568</v>
      </c>
      <c r="E7" s="17">
        <v>103055</v>
      </c>
      <c r="F7" s="17">
        <v>71896</v>
      </c>
      <c r="G7" s="17">
        <v>35658</v>
      </c>
      <c r="H7" s="17">
        <v>61926</v>
      </c>
      <c r="I7" s="17">
        <v>71368</v>
      </c>
      <c r="J7" s="17">
        <v>17264</v>
      </c>
      <c r="K7" s="17">
        <v>19945</v>
      </c>
      <c r="L7" s="17">
        <v>13717</v>
      </c>
      <c r="M7" s="17">
        <v>42014</v>
      </c>
      <c r="N7" s="17">
        <v>16670</v>
      </c>
      <c r="O7" s="17">
        <v>15131</v>
      </c>
      <c r="P7" s="17">
        <v>7796</v>
      </c>
      <c r="Q7" s="17">
        <v>9602</v>
      </c>
      <c r="R7" s="17">
        <v>7490</v>
      </c>
      <c r="S7" s="17">
        <v>7419.951819999999</v>
      </c>
      <c r="T7" s="17">
        <v>5974</v>
      </c>
      <c r="U7" s="17">
        <v>12006</v>
      </c>
      <c r="V7" s="17">
        <v>721825.95182</v>
      </c>
      <c r="W7" s="15"/>
    </row>
    <row r="8" spans="1:23" ht="38.25">
      <c r="A8" s="90" t="s">
        <v>52</v>
      </c>
      <c r="B8" s="48" t="s">
        <v>53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5"/>
    </row>
    <row r="9" spans="1:23" ht="15.75">
      <c r="A9" s="90" t="s">
        <v>54</v>
      </c>
      <c r="B9" s="48" t="s">
        <v>55</v>
      </c>
      <c r="C9" s="17">
        <v>66324</v>
      </c>
      <c r="D9" s="17">
        <v>48975</v>
      </c>
      <c r="E9" s="17">
        <v>34395</v>
      </c>
      <c r="F9" s="17">
        <v>26322</v>
      </c>
      <c r="G9" s="17">
        <v>39198</v>
      </c>
      <c r="H9" s="17">
        <v>16594</v>
      </c>
      <c r="I9" s="17">
        <v>23200</v>
      </c>
      <c r="J9" s="17">
        <v>26169</v>
      </c>
      <c r="K9" s="17">
        <v>19433</v>
      </c>
      <c r="L9" s="17">
        <v>14449</v>
      </c>
      <c r="M9" s="17">
        <v>5820</v>
      </c>
      <c r="N9" s="17">
        <v>4904</v>
      </c>
      <c r="O9" s="17">
        <v>7727</v>
      </c>
      <c r="P9" s="17">
        <v>4259</v>
      </c>
      <c r="Q9" s="17">
        <v>3997</v>
      </c>
      <c r="R9" s="17">
        <v>2413</v>
      </c>
      <c r="S9" s="17">
        <v>331.75982000000005</v>
      </c>
      <c r="T9" s="17">
        <v>54</v>
      </c>
      <c r="U9" s="17">
        <v>1183</v>
      </c>
      <c r="V9" s="17">
        <v>345747.75982</v>
      </c>
      <c r="W9" s="15"/>
    </row>
    <row r="10" spans="1:23" ht="15.75">
      <c r="A10" s="90" t="s">
        <v>56</v>
      </c>
      <c r="B10" s="48" t="s">
        <v>57</v>
      </c>
      <c r="C10" s="17">
        <v>23384</v>
      </c>
      <c r="D10" s="17">
        <v>15545</v>
      </c>
      <c r="E10" s="17">
        <v>10507</v>
      </c>
      <c r="F10" s="17">
        <v>8322</v>
      </c>
      <c r="G10" s="17">
        <v>7374</v>
      </c>
      <c r="H10" s="17">
        <v>3028</v>
      </c>
      <c r="I10" s="17">
        <v>3118</v>
      </c>
      <c r="J10" s="17">
        <v>7185</v>
      </c>
      <c r="K10" s="17">
        <v>3716</v>
      </c>
      <c r="L10" s="17">
        <v>3647</v>
      </c>
      <c r="M10" s="17">
        <v>6862</v>
      </c>
      <c r="N10" s="17">
        <v>2676</v>
      </c>
      <c r="O10" s="17">
        <v>752</v>
      </c>
      <c r="P10" s="17">
        <v>1918</v>
      </c>
      <c r="Q10" s="17">
        <v>796</v>
      </c>
      <c r="R10" s="17">
        <v>3263</v>
      </c>
      <c r="S10" s="17">
        <v>580.6357399999999</v>
      </c>
      <c r="T10" s="17">
        <v>354</v>
      </c>
      <c r="U10" s="17">
        <v>1465</v>
      </c>
      <c r="V10" s="17">
        <v>104492.63574</v>
      </c>
      <c r="W10" s="15"/>
    </row>
    <row r="11" spans="1:23" ht="15.75">
      <c r="A11" s="90" t="s">
        <v>58</v>
      </c>
      <c r="B11" s="48" t="s">
        <v>59</v>
      </c>
      <c r="C11" s="17">
        <v>13286</v>
      </c>
      <c r="D11" s="17">
        <v>379</v>
      </c>
      <c r="E11" s="17">
        <v>1550</v>
      </c>
      <c r="F11" s="17">
        <v>0</v>
      </c>
      <c r="G11" s="17">
        <v>2982</v>
      </c>
      <c r="H11" s="17">
        <v>21</v>
      </c>
      <c r="I11" s="17">
        <v>123</v>
      </c>
      <c r="J11" s="17">
        <v>5367</v>
      </c>
      <c r="K11" s="17">
        <v>0</v>
      </c>
      <c r="L11" s="17">
        <v>322</v>
      </c>
      <c r="M11" s="17">
        <v>129</v>
      </c>
      <c r="N11" s="17">
        <v>451</v>
      </c>
      <c r="O11" s="17">
        <v>1088</v>
      </c>
      <c r="P11" s="17">
        <v>296</v>
      </c>
      <c r="Q11" s="17">
        <v>15</v>
      </c>
      <c r="R11" s="17">
        <v>95</v>
      </c>
      <c r="S11" s="17">
        <v>104.80197</v>
      </c>
      <c r="T11" s="17">
        <v>110</v>
      </c>
      <c r="U11" s="17">
        <v>44</v>
      </c>
      <c r="V11" s="17">
        <v>26362.80197</v>
      </c>
      <c r="W11" s="15"/>
    </row>
    <row r="12" spans="1:23" ht="15.75">
      <c r="A12" s="90"/>
      <c r="B12" s="48" t="s">
        <v>60</v>
      </c>
      <c r="C12" s="17">
        <v>190090</v>
      </c>
      <c r="D12" s="17">
        <v>183008</v>
      </c>
      <c r="E12" s="17">
        <v>149787</v>
      </c>
      <c r="F12" s="17">
        <v>106712</v>
      </c>
      <c r="G12" s="17">
        <v>85241</v>
      </c>
      <c r="H12" s="17">
        <v>81588</v>
      </c>
      <c r="I12" s="17">
        <v>98065</v>
      </c>
      <c r="J12" s="17">
        <v>56024</v>
      </c>
      <c r="K12" s="17">
        <v>44022</v>
      </c>
      <c r="L12" s="17">
        <v>32273</v>
      </c>
      <c r="M12" s="17">
        <v>55052</v>
      </c>
      <c r="N12" s="17">
        <v>24791</v>
      </c>
      <c r="O12" s="17">
        <v>24711</v>
      </c>
      <c r="P12" s="17">
        <v>14272</v>
      </c>
      <c r="Q12" s="17">
        <v>14414</v>
      </c>
      <c r="R12" s="17">
        <v>13268</v>
      </c>
      <c r="S12" s="17">
        <v>8491.35272</v>
      </c>
      <c r="T12" s="17">
        <v>6666</v>
      </c>
      <c r="U12" s="17">
        <v>14757</v>
      </c>
      <c r="V12" s="17">
        <v>1203232.35272</v>
      </c>
      <c r="W12" s="15"/>
    </row>
    <row r="13" spans="1:23" ht="21.75" customHeight="1">
      <c r="A13" s="90" t="s">
        <v>61</v>
      </c>
      <c r="B13" s="48" t="s">
        <v>62</v>
      </c>
      <c r="C13" s="17">
        <v>1059</v>
      </c>
      <c r="D13" s="17">
        <v>8996</v>
      </c>
      <c r="E13" s="17">
        <v>0</v>
      </c>
      <c r="F13" s="17">
        <v>1286</v>
      </c>
      <c r="G13" s="17">
        <v>5989</v>
      </c>
      <c r="H13" s="17">
        <v>5746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1247</v>
      </c>
      <c r="O13" s="17">
        <v>32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24355</v>
      </c>
      <c r="W13" s="15"/>
    </row>
    <row r="14" spans="1:23" ht="15.75" customHeight="1">
      <c r="A14" s="91"/>
      <c r="B14" s="106" t="s">
        <v>63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108"/>
      <c r="W14" s="15"/>
    </row>
    <row r="15" spans="1:23" ht="14.25" customHeight="1">
      <c r="A15" s="91"/>
      <c r="B15" s="106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109"/>
      <c r="W15" s="15"/>
    </row>
    <row r="16" spans="1:23" ht="15.75">
      <c r="A16" s="92" t="s">
        <v>16</v>
      </c>
      <c r="B16" s="49" t="s">
        <v>64</v>
      </c>
      <c r="C16" s="17">
        <v>44660</v>
      </c>
      <c r="D16" s="17">
        <v>29902</v>
      </c>
      <c r="E16" s="17">
        <v>45466</v>
      </c>
      <c r="F16" s="17">
        <v>30650</v>
      </c>
      <c r="G16" s="17">
        <v>39035</v>
      </c>
      <c r="H16" s="17">
        <v>19711</v>
      </c>
      <c r="I16" s="17">
        <v>40107</v>
      </c>
      <c r="J16" s="17">
        <v>18137</v>
      </c>
      <c r="K16" s="17">
        <v>18052</v>
      </c>
      <c r="L16" s="17">
        <v>10274</v>
      </c>
      <c r="M16" s="17">
        <v>35177</v>
      </c>
      <c r="N16" s="17">
        <v>10880</v>
      </c>
      <c r="O16" s="17">
        <v>12293</v>
      </c>
      <c r="P16" s="17">
        <v>6643</v>
      </c>
      <c r="Q16" s="17">
        <v>7343</v>
      </c>
      <c r="R16" s="17">
        <v>8448</v>
      </c>
      <c r="S16" s="17">
        <v>7244.92304</v>
      </c>
      <c r="T16" s="17">
        <v>6001</v>
      </c>
      <c r="U16" s="17">
        <v>12628</v>
      </c>
      <c r="V16" s="17">
        <v>402651.92304</v>
      </c>
      <c r="W16" s="15"/>
    </row>
    <row r="17" spans="1:23" ht="15.75">
      <c r="A17" s="90" t="s">
        <v>50</v>
      </c>
      <c r="B17" s="48" t="s">
        <v>65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6187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6187</v>
      </c>
      <c r="W17" s="15"/>
    </row>
    <row r="18" spans="1:23" ht="15.75">
      <c r="A18" s="90" t="s">
        <v>52</v>
      </c>
      <c r="B18" s="48" t="s">
        <v>66</v>
      </c>
      <c r="C18" s="17">
        <v>113404</v>
      </c>
      <c r="D18" s="17">
        <v>133317</v>
      </c>
      <c r="E18" s="17">
        <v>83914</v>
      </c>
      <c r="F18" s="17">
        <v>71468</v>
      </c>
      <c r="G18" s="17">
        <v>41942</v>
      </c>
      <c r="H18" s="17">
        <v>41173</v>
      </c>
      <c r="I18" s="17">
        <v>47263</v>
      </c>
      <c r="J18" s="17">
        <v>15691</v>
      </c>
      <c r="K18" s="17">
        <v>17736</v>
      </c>
      <c r="L18" s="17">
        <v>16271</v>
      </c>
      <c r="M18" s="17">
        <v>7552</v>
      </c>
      <c r="N18" s="17">
        <v>11644</v>
      </c>
      <c r="O18" s="17">
        <v>2823</v>
      </c>
      <c r="P18" s="17">
        <v>1046</v>
      </c>
      <c r="Q18" s="17">
        <v>6042</v>
      </c>
      <c r="R18" s="17">
        <v>3173</v>
      </c>
      <c r="S18" s="17">
        <v>770.4934599999999</v>
      </c>
      <c r="T18" s="17">
        <v>550</v>
      </c>
      <c r="U18" s="17">
        <v>1920</v>
      </c>
      <c r="V18" s="17">
        <v>617699.49346</v>
      </c>
      <c r="W18" s="15"/>
    </row>
    <row r="19" spans="1:23" ht="38.25">
      <c r="A19" s="90" t="s">
        <v>54</v>
      </c>
      <c r="B19" s="48" t="s">
        <v>67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5"/>
    </row>
    <row r="20" spans="1:23" ht="15.75">
      <c r="A20" s="90" t="s">
        <v>56</v>
      </c>
      <c r="B20" s="48" t="s">
        <v>68</v>
      </c>
      <c r="C20" s="17">
        <v>1816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138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1954</v>
      </c>
      <c r="W20" s="15"/>
    </row>
    <row r="21" spans="1:23" ht="21" customHeight="1">
      <c r="A21" s="90" t="s">
        <v>58</v>
      </c>
      <c r="B21" s="48" t="s">
        <v>69</v>
      </c>
      <c r="C21" s="17">
        <v>30210</v>
      </c>
      <c r="D21" s="17">
        <v>19789</v>
      </c>
      <c r="E21" s="17">
        <v>20407</v>
      </c>
      <c r="F21" s="17">
        <v>4594</v>
      </c>
      <c r="G21" s="17">
        <v>4264</v>
      </c>
      <c r="H21" s="17">
        <v>14517</v>
      </c>
      <c r="I21" s="17">
        <v>10695</v>
      </c>
      <c r="J21" s="17">
        <v>22196</v>
      </c>
      <c r="K21" s="17">
        <v>8234</v>
      </c>
      <c r="L21" s="17">
        <v>5728</v>
      </c>
      <c r="M21" s="17">
        <v>11947</v>
      </c>
      <c r="N21" s="17">
        <v>2267</v>
      </c>
      <c r="O21" s="17">
        <v>8076</v>
      </c>
      <c r="P21" s="17">
        <v>6445</v>
      </c>
      <c r="Q21" s="17">
        <v>1029</v>
      </c>
      <c r="R21" s="17">
        <v>1647</v>
      </c>
      <c r="S21" s="17">
        <v>475.93621999999993</v>
      </c>
      <c r="T21" s="17">
        <v>115</v>
      </c>
      <c r="U21" s="17">
        <v>209</v>
      </c>
      <c r="V21" s="17">
        <v>172844.93622</v>
      </c>
      <c r="W21" s="15"/>
    </row>
    <row r="22" spans="1:23" ht="15.75">
      <c r="A22" s="90" t="s">
        <v>61</v>
      </c>
      <c r="B22" s="50" t="s">
        <v>70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376</v>
      </c>
      <c r="N22" s="17">
        <v>0</v>
      </c>
      <c r="O22" s="17">
        <v>1519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1895</v>
      </c>
      <c r="W22" s="15"/>
    </row>
    <row r="23" spans="1:23" ht="15.75">
      <c r="A23" s="90"/>
      <c r="B23" s="50" t="s">
        <v>71</v>
      </c>
      <c r="C23" s="17">
        <v>190090</v>
      </c>
      <c r="D23" s="17">
        <v>183008</v>
      </c>
      <c r="E23" s="17">
        <v>149787</v>
      </c>
      <c r="F23" s="17">
        <v>106712</v>
      </c>
      <c r="G23" s="17">
        <v>85241</v>
      </c>
      <c r="H23" s="17">
        <v>81588</v>
      </c>
      <c r="I23" s="17">
        <v>98065</v>
      </c>
      <c r="J23" s="17">
        <v>56024</v>
      </c>
      <c r="K23" s="17">
        <v>44022</v>
      </c>
      <c r="L23" s="17">
        <v>32273</v>
      </c>
      <c r="M23" s="17">
        <v>55052</v>
      </c>
      <c r="N23" s="17">
        <v>24791</v>
      </c>
      <c r="O23" s="17">
        <v>24711</v>
      </c>
      <c r="P23" s="17">
        <v>14272</v>
      </c>
      <c r="Q23" s="17">
        <v>14414</v>
      </c>
      <c r="R23" s="17">
        <v>13268</v>
      </c>
      <c r="S23" s="17">
        <v>8491.352719999999</v>
      </c>
      <c r="T23" s="17">
        <v>6666</v>
      </c>
      <c r="U23" s="17">
        <v>14757</v>
      </c>
      <c r="V23" s="17">
        <v>1203232.35272</v>
      </c>
      <c r="W23" s="15"/>
    </row>
    <row r="24" spans="1:23" ht="15.75">
      <c r="A24" s="93" t="s">
        <v>72</v>
      </c>
      <c r="B24" s="94" t="s">
        <v>73</v>
      </c>
      <c r="C24" s="17">
        <v>1059</v>
      </c>
      <c r="D24" s="17">
        <v>8996</v>
      </c>
      <c r="E24" s="17">
        <v>0</v>
      </c>
      <c r="F24" s="17">
        <v>1286</v>
      </c>
      <c r="G24" s="17">
        <v>5989</v>
      </c>
      <c r="H24" s="17">
        <v>5746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1247</v>
      </c>
      <c r="O24" s="17">
        <v>32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24355</v>
      </c>
      <c r="W24" s="15"/>
    </row>
    <row r="25" spans="2:12" ht="18.75">
      <c r="B25" s="34"/>
      <c r="L25" s="35"/>
    </row>
    <row r="26" spans="1:30" s="16" customFormat="1" ht="18.75">
      <c r="A26" s="88" t="s">
        <v>171</v>
      </c>
      <c r="G26" s="36"/>
      <c r="H26" s="36"/>
      <c r="I26" s="36"/>
      <c r="J26" s="36"/>
      <c r="K26" s="36"/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2:30" ht="12.75">
      <c r="L27" s="36"/>
      <c r="AC27" s="6"/>
      <c r="AD27" s="6"/>
    </row>
    <row r="28" spans="29:30" ht="12.75">
      <c r="AC28" s="6"/>
      <c r="AD28" s="6"/>
    </row>
    <row r="29" spans="29:30" ht="12.75">
      <c r="AC29" s="6"/>
      <c r="AD29" s="6"/>
    </row>
    <row r="30" spans="29:30" ht="12.75">
      <c r="AC30" s="6"/>
      <c r="AD30" s="6"/>
    </row>
    <row r="31" spans="29:30" ht="12.75">
      <c r="AC31" s="6"/>
      <c r="AD31" s="6"/>
    </row>
    <row r="32" spans="29:30" ht="12.75">
      <c r="AC32" s="6"/>
      <c r="AD32" s="6"/>
    </row>
    <row r="33" spans="29:30" ht="12.75">
      <c r="AC33" s="6"/>
      <c r="AD33" s="6"/>
    </row>
    <row r="34" spans="29:30" ht="12.75">
      <c r="AC34" s="6"/>
      <c r="AD34" s="6"/>
    </row>
    <row r="35" spans="29:30" ht="12.75">
      <c r="AC35" s="6"/>
      <c r="AD35" s="6"/>
    </row>
    <row r="36" spans="29:30" ht="12.75">
      <c r="AC36" s="6"/>
      <c r="AD36" s="6"/>
    </row>
    <row r="37" spans="29:30" ht="12.75">
      <c r="AC37" s="6"/>
      <c r="AD37" s="6"/>
    </row>
    <row r="38" spans="29:30" ht="12.75">
      <c r="AC38" s="6"/>
      <c r="AD38" s="6"/>
    </row>
    <row r="39" spans="29:30" ht="12.75">
      <c r="AC39" s="6"/>
      <c r="AD39" s="6"/>
    </row>
    <row r="40" spans="29:30" ht="12.75">
      <c r="AC40" s="6"/>
      <c r="AD40" s="6"/>
    </row>
    <row r="41" spans="29:30" ht="12.75">
      <c r="AC41" s="6"/>
      <c r="AD41" s="6"/>
    </row>
    <row r="42" spans="29:30" ht="12.75">
      <c r="AC42" s="6"/>
      <c r="AD42" s="6"/>
    </row>
    <row r="43" spans="29:30" ht="12.75">
      <c r="AC43" s="6"/>
      <c r="AD43" s="6"/>
    </row>
    <row r="44" spans="29:30" ht="12.75">
      <c r="AC44" s="6"/>
      <c r="AD44" s="6"/>
    </row>
    <row r="45" spans="29:30" ht="12.75">
      <c r="AC45" s="6"/>
      <c r="AD45" s="6"/>
    </row>
  </sheetData>
  <mergeCells count="5">
    <mergeCell ref="A2:V2"/>
    <mergeCell ref="B14:B15"/>
    <mergeCell ref="A4:B4"/>
    <mergeCell ref="A5:B5"/>
    <mergeCell ref="V14:V15"/>
  </mergeCells>
  <printOptions horizontalCentered="1"/>
  <pageMargins left="0.2362204724409449" right="0.2362204724409449" top="0.4724409448818898" bottom="0.4724409448818898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6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421875" style="22" customWidth="1"/>
    <col min="2" max="2" width="56.28125" style="22" customWidth="1"/>
    <col min="3" max="3" width="10.421875" style="22" customWidth="1"/>
    <col min="4" max="4" width="10.28125" style="22" customWidth="1"/>
    <col min="5" max="5" width="10.421875" style="22" customWidth="1"/>
    <col min="6" max="6" width="10.28125" style="22" customWidth="1"/>
    <col min="7" max="11" width="10.421875" style="22" customWidth="1"/>
    <col min="12" max="13" width="10.57421875" style="22" customWidth="1"/>
    <col min="14" max="17" width="10.421875" style="22" customWidth="1"/>
    <col min="18" max="18" width="10.28125" style="22" customWidth="1"/>
    <col min="19" max="20" width="10.421875" style="22" customWidth="1"/>
    <col min="21" max="21" width="10.28125" style="22" customWidth="1"/>
    <col min="22" max="22" width="10.421875" style="22" customWidth="1"/>
    <col min="23" max="16384" width="9.28125" style="22" customWidth="1"/>
  </cols>
  <sheetData>
    <row r="2" spans="1:22" ht="18.75" customHeight="1">
      <c r="A2" s="110" t="s">
        <v>144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s="23" customFormat="1" ht="21" customHeight="1">
      <c r="A3" s="24"/>
      <c r="B3" s="24"/>
      <c r="V3" s="75" t="s">
        <v>173</v>
      </c>
    </row>
    <row r="4" spans="1:22" s="23" customFormat="1" ht="51">
      <c r="A4" s="111"/>
      <c r="B4" s="112"/>
      <c r="C4" s="81" t="s">
        <v>147</v>
      </c>
      <c r="D4" s="81" t="s">
        <v>149</v>
      </c>
      <c r="E4" s="81" t="s">
        <v>148</v>
      </c>
      <c r="F4" s="81" t="s">
        <v>150</v>
      </c>
      <c r="G4" s="81" t="s">
        <v>151</v>
      </c>
      <c r="H4" s="81" t="s">
        <v>152</v>
      </c>
      <c r="I4" s="81" t="s">
        <v>154</v>
      </c>
      <c r="J4" s="81" t="s">
        <v>153</v>
      </c>
      <c r="K4" s="81" t="s">
        <v>155</v>
      </c>
      <c r="L4" s="81" t="s">
        <v>156</v>
      </c>
      <c r="M4" s="81" t="s">
        <v>161</v>
      </c>
      <c r="N4" s="81" t="s">
        <v>157</v>
      </c>
      <c r="O4" s="81" t="s">
        <v>158</v>
      </c>
      <c r="P4" s="81" t="s">
        <v>160</v>
      </c>
      <c r="Q4" s="81" t="s">
        <v>159</v>
      </c>
      <c r="R4" s="81" t="s">
        <v>162</v>
      </c>
      <c r="S4" s="81" t="s">
        <v>164</v>
      </c>
      <c r="T4" s="81" t="s">
        <v>163</v>
      </c>
      <c r="U4" s="81" t="s">
        <v>165</v>
      </c>
      <c r="V4" s="41" t="s">
        <v>37</v>
      </c>
    </row>
    <row r="5" spans="1:22" s="23" customFormat="1" ht="12.75">
      <c r="A5" s="51" t="s">
        <v>0</v>
      </c>
      <c r="B5" s="52" t="s">
        <v>74</v>
      </c>
      <c r="C5" s="37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</row>
    <row r="6" spans="1:22" s="23" customFormat="1" ht="12.75">
      <c r="A6" s="53" t="s">
        <v>1</v>
      </c>
      <c r="B6" s="54" t="s">
        <v>75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s="27" customFormat="1" ht="12.75">
      <c r="A7" s="55" t="s">
        <v>2</v>
      </c>
      <c r="B7" s="56" t="s">
        <v>76</v>
      </c>
      <c r="C7" s="43">
        <v>98496</v>
      </c>
      <c r="D7" s="43">
        <v>83460</v>
      </c>
      <c r="E7" s="43">
        <v>78411</v>
      </c>
      <c r="F7" s="43">
        <v>66809</v>
      </c>
      <c r="G7" s="43">
        <v>47269</v>
      </c>
      <c r="H7" s="43">
        <v>40607</v>
      </c>
      <c r="I7" s="43">
        <v>39614</v>
      </c>
      <c r="J7" s="43">
        <v>38007</v>
      </c>
      <c r="K7" s="43">
        <v>26319</v>
      </c>
      <c r="L7" s="43">
        <v>20238</v>
      </c>
      <c r="M7" s="43">
        <v>14650</v>
      </c>
      <c r="N7" s="43">
        <v>11633</v>
      </c>
      <c r="O7" s="43">
        <v>10028</v>
      </c>
      <c r="P7" s="43">
        <v>6863</v>
      </c>
      <c r="Q7" s="43">
        <v>6024</v>
      </c>
      <c r="R7" s="43">
        <v>3117</v>
      </c>
      <c r="S7" s="43">
        <v>1776.13606</v>
      </c>
      <c r="T7" s="43">
        <v>1226</v>
      </c>
      <c r="U7" s="43">
        <v>1239</v>
      </c>
      <c r="V7" s="43">
        <v>595786.13606</v>
      </c>
    </row>
    <row r="8" spans="1:23" s="28" customFormat="1" ht="12.75">
      <c r="A8" s="55" t="s">
        <v>77</v>
      </c>
      <c r="B8" s="56" t="s">
        <v>78</v>
      </c>
      <c r="C8" s="43">
        <v>-29598</v>
      </c>
      <c r="D8" s="43">
        <v>-5882</v>
      </c>
      <c r="E8" s="43">
        <v>-26361</v>
      </c>
      <c r="F8" s="43">
        <v>-279</v>
      </c>
      <c r="G8" s="43">
        <v>-173</v>
      </c>
      <c r="H8" s="43">
        <v>-18949</v>
      </c>
      <c r="I8" s="43">
        <v>-6186</v>
      </c>
      <c r="J8" s="43">
        <v>-20367</v>
      </c>
      <c r="K8" s="43">
        <v>-4778</v>
      </c>
      <c r="L8" s="43">
        <v>-4470</v>
      </c>
      <c r="M8" s="43">
        <v>-5773</v>
      </c>
      <c r="N8" s="43">
        <v>-1477</v>
      </c>
      <c r="O8" s="43">
        <v>-7422</v>
      </c>
      <c r="P8" s="43">
        <v>-4925</v>
      </c>
      <c r="Q8" s="43">
        <v>-276</v>
      </c>
      <c r="R8" s="43">
        <v>-1041</v>
      </c>
      <c r="S8" s="43">
        <v>-405.10246</v>
      </c>
      <c r="T8" s="43">
        <v>-337</v>
      </c>
      <c r="U8" s="43">
        <v>-418</v>
      </c>
      <c r="V8" s="43">
        <v>-139117.10246</v>
      </c>
      <c r="W8" s="27"/>
    </row>
    <row r="9" spans="1:23" ht="10.5" customHeight="1">
      <c r="A9" s="55" t="s">
        <v>79</v>
      </c>
      <c r="B9" s="54" t="s">
        <v>80</v>
      </c>
      <c r="C9" s="43">
        <v>-22708</v>
      </c>
      <c r="D9" s="43">
        <v>433</v>
      </c>
      <c r="E9" s="43">
        <v>-5213</v>
      </c>
      <c r="F9" s="43">
        <v>-882</v>
      </c>
      <c r="G9" s="43">
        <v>-4670</v>
      </c>
      <c r="H9" s="43">
        <v>-5809</v>
      </c>
      <c r="I9" s="43">
        <v>-7812</v>
      </c>
      <c r="J9" s="43">
        <v>-12188</v>
      </c>
      <c r="K9" s="43">
        <v>-4236</v>
      </c>
      <c r="L9" s="43">
        <v>-3753</v>
      </c>
      <c r="M9" s="43">
        <v>918</v>
      </c>
      <c r="N9" s="43">
        <v>200</v>
      </c>
      <c r="O9" s="43">
        <v>-1458</v>
      </c>
      <c r="P9" s="43">
        <v>-1330</v>
      </c>
      <c r="Q9" s="43">
        <v>-364</v>
      </c>
      <c r="R9" s="43">
        <v>83</v>
      </c>
      <c r="S9" s="43">
        <v>-224.87918</v>
      </c>
      <c r="T9" s="43">
        <v>-694</v>
      </c>
      <c r="U9" s="43">
        <v>-237</v>
      </c>
      <c r="V9" s="43">
        <v>-69944.87918</v>
      </c>
      <c r="W9" s="27"/>
    </row>
    <row r="10" spans="1:23" ht="12.75">
      <c r="A10" s="55"/>
      <c r="B10" s="56" t="s">
        <v>81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-118</v>
      </c>
      <c r="R10" s="43">
        <v>0</v>
      </c>
      <c r="S10" s="43">
        <v>0</v>
      </c>
      <c r="T10" s="43">
        <v>0</v>
      </c>
      <c r="U10" s="43">
        <v>0</v>
      </c>
      <c r="V10" s="43">
        <v>-118</v>
      </c>
      <c r="W10" s="27"/>
    </row>
    <row r="11" spans="1:23" ht="12.75">
      <c r="A11" s="55" t="s">
        <v>82</v>
      </c>
      <c r="B11" s="56" t="s">
        <v>83</v>
      </c>
      <c r="C11" s="43">
        <v>11583</v>
      </c>
      <c r="D11" s="43">
        <v>-681</v>
      </c>
      <c r="E11" s="43">
        <v>3706</v>
      </c>
      <c r="F11" s="43">
        <v>-15</v>
      </c>
      <c r="G11" s="43">
        <v>0</v>
      </c>
      <c r="H11" s="43">
        <v>7481</v>
      </c>
      <c r="I11" s="43">
        <v>2865</v>
      </c>
      <c r="J11" s="43">
        <v>11785</v>
      </c>
      <c r="K11" s="43">
        <v>908</v>
      </c>
      <c r="L11" s="43">
        <v>1482</v>
      </c>
      <c r="M11" s="43">
        <v>-274</v>
      </c>
      <c r="N11" s="43">
        <v>290</v>
      </c>
      <c r="O11" s="43">
        <v>1218</v>
      </c>
      <c r="P11" s="43">
        <v>1057</v>
      </c>
      <c r="Q11" s="43">
        <v>0</v>
      </c>
      <c r="R11" s="43">
        <v>-56</v>
      </c>
      <c r="S11" s="43">
        <v>27.368219999999994</v>
      </c>
      <c r="T11" s="43">
        <v>194</v>
      </c>
      <c r="U11" s="43">
        <v>56</v>
      </c>
      <c r="V11" s="43">
        <v>41626.36822</v>
      </c>
      <c r="W11" s="27"/>
    </row>
    <row r="12" spans="1:23" ht="12.75">
      <c r="A12" s="57"/>
      <c r="B12" s="58" t="s">
        <v>84</v>
      </c>
      <c r="C12" s="43">
        <v>57773</v>
      </c>
      <c r="D12" s="43">
        <v>77330</v>
      </c>
      <c r="E12" s="43">
        <v>50543</v>
      </c>
      <c r="F12" s="43">
        <v>65633</v>
      </c>
      <c r="G12" s="43">
        <v>42426</v>
      </c>
      <c r="H12" s="43">
        <v>23330</v>
      </c>
      <c r="I12" s="43">
        <v>28481</v>
      </c>
      <c r="J12" s="43">
        <v>17237</v>
      </c>
      <c r="K12" s="43">
        <v>18213</v>
      </c>
      <c r="L12" s="43">
        <v>13497</v>
      </c>
      <c r="M12" s="43">
        <v>9521</v>
      </c>
      <c r="N12" s="43">
        <v>10646</v>
      </c>
      <c r="O12" s="43">
        <v>2366</v>
      </c>
      <c r="P12" s="43">
        <v>1665</v>
      </c>
      <c r="Q12" s="43">
        <v>5384</v>
      </c>
      <c r="R12" s="43">
        <v>2103</v>
      </c>
      <c r="S12" s="43">
        <v>1173.5226400000001</v>
      </c>
      <c r="T12" s="43">
        <v>389</v>
      </c>
      <c r="U12" s="43">
        <v>640</v>
      </c>
      <c r="V12" s="43">
        <v>428350.52264</v>
      </c>
      <c r="W12" s="27"/>
    </row>
    <row r="13" spans="1:23" s="23" customFormat="1" ht="12.75" customHeight="1">
      <c r="A13" s="59" t="s">
        <v>3</v>
      </c>
      <c r="B13" s="60" t="s">
        <v>85</v>
      </c>
      <c r="C13" s="43">
        <v>2378</v>
      </c>
      <c r="D13" s="43">
        <v>0</v>
      </c>
      <c r="E13" s="43">
        <v>4745</v>
      </c>
      <c r="F13" s="43">
        <v>2388</v>
      </c>
      <c r="G13" s="43">
        <v>0</v>
      </c>
      <c r="H13" s="43">
        <v>0</v>
      </c>
      <c r="I13" s="43">
        <v>0</v>
      </c>
      <c r="J13" s="43">
        <v>127</v>
      </c>
      <c r="K13" s="43">
        <v>1040</v>
      </c>
      <c r="L13" s="43">
        <v>-37</v>
      </c>
      <c r="M13" s="43">
        <v>190</v>
      </c>
      <c r="N13" s="43">
        <v>0</v>
      </c>
      <c r="O13" s="43">
        <v>238</v>
      </c>
      <c r="P13" s="43">
        <v>22</v>
      </c>
      <c r="Q13" s="43">
        <v>0</v>
      </c>
      <c r="R13" s="43">
        <v>127</v>
      </c>
      <c r="S13" s="43">
        <v>0</v>
      </c>
      <c r="T13" s="43">
        <v>13</v>
      </c>
      <c r="U13" s="43">
        <v>0</v>
      </c>
      <c r="V13" s="43">
        <v>11231</v>
      </c>
      <c r="W13" s="27"/>
    </row>
    <row r="14" spans="1:23" ht="12.75">
      <c r="A14" s="59" t="s">
        <v>4</v>
      </c>
      <c r="B14" s="56" t="s">
        <v>86</v>
      </c>
      <c r="C14" s="43">
        <v>11</v>
      </c>
      <c r="D14" s="43">
        <v>133</v>
      </c>
      <c r="E14" s="43">
        <v>4475</v>
      </c>
      <c r="F14" s="43">
        <v>111</v>
      </c>
      <c r="G14" s="43">
        <v>0</v>
      </c>
      <c r="H14" s="43">
        <v>10</v>
      </c>
      <c r="I14" s="43">
        <v>253</v>
      </c>
      <c r="J14" s="43">
        <v>192</v>
      </c>
      <c r="K14" s="43">
        <v>989</v>
      </c>
      <c r="L14" s="43">
        <v>0</v>
      </c>
      <c r="M14" s="43">
        <v>0</v>
      </c>
      <c r="N14" s="43">
        <v>255</v>
      </c>
      <c r="O14" s="43">
        <v>60</v>
      </c>
      <c r="P14" s="43">
        <v>16</v>
      </c>
      <c r="Q14" s="43">
        <v>0</v>
      </c>
      <c r="R14" s="43">
        <v>8</v>
      </c>
      <c r="S14" s="43">
        <v>0.39770000000000005</v>
      </c>
      <c r="T14" s="43">
        <v>0</v>
      </c>
      <c r="U14" s="43">
        <v>45</v>
      </c>
      <c r="V14" s="43">
        <v>6558.3977</v>
      </c>
      <c r="W14" s="27"/>
    </row>
    <row r="15" spans="1:23" ht="11.25" customHeight="1">
      <c r="A15" s="53" t="s">
        <v>5</v>
      </c>
      <c r="B15" s="54" t="s">
        <v>87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27"/>
    </row>
    <row r="16" spans="1:23" ht="12.75">
      <c r="A16" s="55" t="s">
        <v>2</v>
      </c>
      <c r="B16" s="56" t="s">
        <v>88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27"/>
    </row>
    <row r="17" spans="1:23" ht="12.75">
      <c r="A17" s="55" t="s">
        <v>6</v>
      </c>
      <c r="B17" s="56" t="s">
        <v>89</v>
      </c>
      <c r="C17" s="43">
        <v>-39557</v>
      </c>
      <c r="D17" s="43">
        <v>-32064</v>
      </c>
      <c r="E17" s="43">
        <v>-29291</v>
      </c>
      <c r="F17" s="43">
        <v>-33813</v>
      </c>
      <c r="G17" s="43">
        <v>-11468</v>
      </c>
      <c r="H17" s="43">
        <v>-16713</v>
      </c>
      <c r="I17" s="43">
        <v>-10076</v>
      </c>
      <c r="J17" s="43">
        <v>-7050</v>
      </c>
      <c r="K17" s="43">
        <v>-9748</v>
      </c>
      <c r="L17" s="43">
        <v>-5253</v>
      </c>
      <c r="M17" s="43">
        <v>-1385</v>
      </c>
      <c r="N17" s="43">
        <v>-2863</v>
      </c>
      <c r="O17" s="43">
        <v>-525</v>
      </c>
      <c r="P17" s="43">
        <v>-1665</v>
      </c>
      <c r="Q17" s="43">
        <v>-2150</v>
      </c>
      <c r="R17" s="43">
        <v>-930</v>
      </c>
      <c r="S17" s="43">
        <v>-132.90725</v>
      </c>
      <c r="T17" s="43">
        <v>0</v>
      </c>
      <c r="U17" s="43">
        <v>-235</v>
      </c>
      <c r="V17" s="43">
        <v>-204918.90725</v>
      </c>
      <c r="W17" s="27"/>
    </row>
    <row r="18" spans="1:23" ht="12.75">
      <c r="A18" s="55" t="s">
        <v>90</v>
      </c>
      <c r="B18" s="61" t="s">
        <v>91</v>
      </c>
      <c r="C18" s="43">
        <v>9428</v>
      </c>
      <c r="D18" s="43">
        <v>990</v>
      </c>
      <c r="E18" s="43">
        <v>1531</v>
      </c>
      <c r="F18" s="43">
        <v>0</v>
      </c>
      <c r="G18" s="43">
        <v>0</v>
      </c>
      <c r="H18" s="43">
        <v>4223</v>
      </c>
      <c r="I18" s="43">
        <v>229</v>
      </c>
      <c r="J18" s="43">
        <v>1299</v>
      </c>
      <c r="K18" s="43">
        <v>2844</v>
      </c>
      <c r="L18" s="43">
        <v>2133</v>
      </c>
      <c r="M18" s="43">
        <v>0</v>
      </c>
      <c r="N18" s="43">
        <v>31</v>
      </c>
      <c r="O18" s="43">
        <v>309</v>
      </c>
      <c r="P18" s="43">
        <v>1333</v>
      </c>
      <c r="Q18" s="43">
        <v>298</v>
      </c>
      <c r="R18" s="43">
        <v>353</v>
      </c>
      <c r="S18" s="43">
        <v>41.14808</v>
      </c>
      <c r="T18" s="43">
        <v>0</v>
      </c>
      <c r="U18" s="43">
        <v>119</v>
      </c>
      <c r="V18" s="43">
        <v>25161.14808</v>
      </c>
      <c r="W18" s="27"/>
    </row>
    <row r="19" spans="1:23" ht="12.75">
      <c r="A19" s="62"/>
      <c r="B19" s="63" t="s">
        <v>92</v>
      </c>
      <c r="C19" s="43">
        <v>-30129</v>
      </c>
      <c r="D19" s="43">
        <v>-31074</v>
      </c>
      <c r="E19" s="43">
        <v>-27760</v>
      </c>
      <c r="F19" s="43">
        <v>-33813</v>
      </c>
      <c r="G19" s="43">
        <v>-11468</v>
      </c>
      <c r="H19" s="43">
        <v>-12490</v>
      </c>
      <c r="I19" s="43">
        <v>-9847</v>
      </c>
      <c r="J19" s="43">
        <v>-5751</v>
      </c>
      <c r="K19" s="43">
        <v>-6904</v>
      </c>
      <c r="L19" s="43">
        <v>-3120</v>
      </c>
      <c r="M19" s="43">
        <v>-1385</v>
      </c>
      <c r="N19" s="43">
        <v>-2832</v>
      </c>
      <c r="O19" s="43">
        <v>-216</v>
      </c>
      <c r="P19" s="43">
        <v>-332</v>
      </c>
      <c r="Q19" s="43">
        <v>-1852</v>
      </c>
      <c r="R19" s="43">
        <v>-577</v>
      </c>
      <c r="S19" s="43">
        <v>-91.75917000000001</v>
      </c>
      <c r="T19" s="43">
        <v>0</v>
      </c>
      <c r="U19" s="43">
        <v>-116</v>
      </c>
      <c r="V19" s="43">
        <v>-179757.75917</v>
      </c>
      <c r="W19" s="27"/>
    </row>
    <row r="20" spans="1:23" ht="12.75">
      <c r="A20" s="55" t="s">
        <v>77</v>
      </c>
      <c r="B20" s="61" t="s">
        <v>93</v>
      </c>
      <c r="C20" s="43">
        <v>-14878</v>
      </c>
      <c r="D20" s="43">
        <v>-7315</v>
      </c>
      <c r="E20" s="43">
        <v>3602</v>
      </c>
      <c r="F20" s="43">
        <v>-1302</v>
      </c>
      <c r="G20" s="43">
        <v>-1446</v>
      </c>
      <c r="H20" s="43">
        <v>-4062</v>
      </c>
      <c r="I20" s="43">
        <v>-4559</v>
      </c>
      <c r="J20" s="43">
        <v>-2603</v>
      </c>
      <c r="K20" s="43">
        <v>-32</v>
      </c>
      <c r="L20" s="43">
        <v>-3692</v>
      </c>
      <c r="M20" s="43">
        <v>-79</v>
      </c>
      <c r="N20" s="43">
        <v>-1495</v>
      </c>
      <c r="O20" s="43">
        <v>-97</v>
      </c>
      <c r="P20" s="43">
        <v>268</v>
      </c>
      <c r="Q20" s="43">
        <v>-936</v>
      </c>
      <c r="R20" s="43">
        <v>-169</v>
      </c>
      <c r="S20" s="43">
        <v>46.489540000000005</v>
      </c>
      <c r="T20" s="43">
        <v>-49</v>
      </c>
      <c r="U20" s="43">
        <v>-267</v>
      </c>
      <c r="V20" s="43">
        <v>-39064.51046</v>
      </c>
      <c r="W20" s="27"/>
    </row>
    <row r="21" spans="1:23" ht="12.75">
      <c r="A21" s="55" t="s">
        <v>79</v>
      </c>
      <c r="B21" s="61" t="s">
        <v>94</v>
      </c>
      <c r="C21" s="43">
        <v>8533</v>
      </c>
      <c r="D21" s="43">
        <v>-632</v>
      </c>
      <c r="E21" s="43">
        <v>-3080</v>
      </c>
      <c r="F21" s="43">
        <v>0</v>
      </c>
      <c r="G21" s="43">
        <v>0</v>
      </c>
      <c r="H21" s="43">
        <v>4604</v>
      </c>
      <c r="I21" s="43">
        <v>30</v>
      </c>
      <c r="J21" s="43">
        <v>221</v>
      </c>
      <c r="K21" s="43">
        <v>-965</v>
      </c>
      <c r="L21" s="43">
        <v>695</v>
      </c>
      <c r="M21" s="43">
        <v>0</v>
      </c>
      <c r="N21" s="43">
        <v>271</v>
      </c>
      <c r="O21" s="43">
        <v>41</v>
      </c>
      <c r="P21" s="43">
        <v>-261</v>
      </c>
      <c r="Q21" s="43">
        <v>593</v>
      </c>
      <c r="R21" s="43">
        <v>-160</v>
      </c>
      <c r="S21" s="43">
        <v>-30.50021</v>
      </c>
      <c r="T21" s="43">
        <v>0</v>
      </c>
      <c r="U21" s="43">
        <v>145</v>
      </c>
      <c r="V21" s="43">
        <v>10004.49979</v>
      </c>
      <c r="W21" s="27"/>
    </row>
    <row r="22" spans="1:23" ht="12.75">
      <c r="A22" s="57"/>
      <c r="B22" s="58" t="s">
        <v>95</v>
      </c>
      <c r="C22" s="43">
        <v>-36474</v>
      </c>
      <c r="D22" s="43">
        <v>-39021</v>
      </c>
      <c r="E22" s="43">
        <v>-27238</v>
      </c>
      <c r="F22" s="43">
        <v>-35115</v>
      </c>
      <c r="G22" s="43">
        <v>-12914</v>
      </c>
      <c r="H22" s="43">
        <v>-11948</v>
      </c>
      <c r="I22" s="43">
        <v>-14376</v>
      </c>
      <c r="J22" s="43">
        <v>-8133</v>
      </c>
      <c r="K22" s="43">
        <v>-7901</v>
      </c>
      <c r="L22" s="43">
        <v>-6117</v>
      </c>
      <c r="M22" s="43">
        <v>-1464</v>
      </c>
      <c r="N22" s="43">
        <v>-4056</v>
      </c>
      <c r="O22" s="43">
        <v>-272</v>
      </c>
      <c r="P22" s="43">
        <v>-325</v>
      </c>
      <c r="Q22" s="43">
        <v>-2195</v>
      </c>
      <c r="R22" s="43">
        <v>-906</v>
      </c>
      <c r="S22" s="43">
        <v>-75.76984</v>
      </c>
      <c r="T22" s="43">
        <v>-49</v>
      </c>
      <c r="U22" s="43">
        <v>-238</v>
      </c>
      <c r="V22" s="43">
        <v>-208817.76984</v>
      </c>
      <c r="W22" s="27"/>
    </row>
    <row r="23" spans="1:23" s="23" customFormat="1" ht="22.5" customHeight="1">
      <c r="A23" s="53" t="s">
        <v>7</v>
      </c>
      <c r="B23" s="54" t="s">
        <v>96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27"/>
    </row>
    <row r="24" spans="1:23" ht="12.75">
      <c r="A24" s="55" t="s">
        <v>2</v>
      </c>
      <c r="B24" s="54" t="s">
        <v>97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-290</v>
      </c>
      <c r="R24" s="43">
        <v>0</v>
      </c>
      <c r="S24" s="43">
        <v>0</v>
      </c>
      <c r="T24" s="43">
        <v>0</v>
      </c>
      <c r="U24" s="43">
        <v>-106</v>
      </c>
      <c r="V24" s="43">
        <v>-396</v>
      </c>
      <c r="W24" s="27"/>
    </row>
    <row r="25" spans="1:23" ht="12.75">
      <c r="A25" s="55" t="s">
        <v>77</v>
      </c>
      <c r="B25" s="54" t="s">
        <v>98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151</v>
      </c>
      <c r="R25" s="43">
        <v>0</v>
      </c>
      <c r="S25" s="43">
        <v>0</v>
      </c>
      <c r="T25" s="43">
        <v>0</v>
      </c>
      <c r="U25" s="43">
        <v>0</v>
      </c>
      <c r="V25" s="43">
        <v>151</v>
      </c>
      <c r="W25" s="27"/>
    </row>
    <row r="26" spans="1:23" ht="12.75">
      <c r="A26" s="53"/>
      <c r="B26" s="58" t="s">
        <v>99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-139</v>
      </c>
      <c r="R26" s="43">
        <v>0</v>
      </c>
      <c r="S26" s="43">
        <v>0</v>
      </c>
      <c r="T26" s="43">
        <v>0</v>
      </c>
      <c r="U26" s="43">
        <v>-106</v>
      </c>
      <c r="V26" s="43">
        <v>-245</v>
      </c>
      <c r="W26" s="27"/>
    </row>
    <row r="27" spans="1:23" s="23" customFormat="1" ht="12.75">
      <c r="A27" s="53" t="s">
        <v>8</v>
      </c>
      <c r="B27" s="54" t="s">
        <v>100</v>
      </c>
      <c r="C27" s="43">
        <v>0</v>
      </c>
      <c r="D27" s="43">
        <v>-200</v>
      </c>
      <c r="E27" s="43">
        <v>0</v>
      </c>
      <c r="F27" s="43">
        <v>0</v>
      </c>
      <c r="G27" s="43">
        <v>0</v>
      </c>
      <c r="H27" s="43">
        <v>-4035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-4235</v>
      </c>
      <c r="W27" s="27"/>
    </row>
    <row r="28" spans="1:23" ht="12.75">
      <c r="A28" s="53" t="s">
        <v>9</v>
      </c>
      <c r="B28" s="54" t="s">
        <v>101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27"/>
    </row>
    <row r="29" spans="1:23" ht="14.25" customHeight="1">
      <c r="A29" s="55" t="s">
        <v>2</v>
      </c>
      <c r="B29" s="54" t="s">
        <v>102</v>
      </c>
      <c r="C29" s="43">
        <v>-15734</v>
      </c>
      <c r="D29" s="43">
        <v>-15293</v>
      </c>
      <c r="E29" s="43">
        <v>-13044</v>
      </c>
      <c r="F29" s="43">
        <v>-17426</v>
      </c>
      <c r="G29" s="43">
        <v>-11723</v>
      </c>
      <c r="H29" s="43">
        <v>-8691</v>
      </c>
      <c r="I29" s="43">
        <v>-8800</v>
      </c>
      <c r="J29" s="43">
        <v>-4253</v>
      </c>
      <c r="K29" s="43">
        <v>-4535</v>
      </c>
      <c r="L29" s="43">
        <v>-8796</v>
      </c>
      <c r="M29" s="43">
        <v>-153</v>
      </c>
      <c r="N29" s="43">
        <v>-2547</v>
      </c>
      <c r="O29" s="43">
        <v>-959</v>
      </c>
      <c r="P29" s="43">
        <v>-880</v>
      </c>
      <c r="Q29" s="43">
        <v>-1525</v>
      </c>
      <c r="R29" s="43">
        <v>-964</v>
      </c>
      <c r="S29" s="43">
        <v>-395.61724</v>
      </c>
      <c r="T29" s="43">
        <v>-56</v>
      </c>
      <c r="U29" s="43">
        <v>-202</v>
      </c>
      <c r="V29" s="43">
        <v>-115976.61724</v>
      </c>
      <c r="W29" s="27"/>
    </row>
    <row r="30" spans="1:23" ht="12.75">
      <c r="A30" s="55" t="s">
        <v>77</v>
      </c>
      <c r="B30" s="54" t="s">
        <v>103</v>
      </c>
      <c r="C30" s="43">
        <v>2111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875</v>
      </c>
      <c r="K30" s="43">
        <v>0</v>
      </c>
      <c r="L30" s="43">
        <v>0</v>
      </c>
      <c r="M30" s="43">
        <v>0</v>
      </c>
      <c r="N30" s="43">
        <v>0</v>
      </c>
      <c r="O30" s="43">
        <v>310</v>
      </c>
      <c r="P30" s="43">
        <v>0</v>
      </c>
      <c r="Q30" s="43">
        <v>0</v>
      </c>
      <c r="R30" s="43">
        <v>0</v>
      </c>
      <c r="S30" s="43">
        <v>0</v>
      </c>
      <c r="T30" s="43">
        <v>44</v>
      </c>
      <c r="U30" s="43">
        <v>0</v>
      </c>
      <c r="V30" s="43">
        <v>3340</v>
      </c>
      <c r="W30" s="27"/>
    </row>
    <row r="31" spans="1:23" ht="12.75">
      <c r="A31" s="55" t="s">
        <v>79</v>
      </c>
      <c r="B31" s="54" t="s">
        <v>104</v>
      </c>
      <c r="C31" s="43">
        <v>-8912</v>
      </c>
      <c r="D31" s="43">
        <v>-12520</v>
      </c>
      <c r="E31" s="43">
        <v>-5630</v>
      </c>
      <c r="F31" s="43">
        <v>-9832</v>
      </c>
      <c r="G31" s="43">
        <v>-3307</v>
      </c>
      <c r="H31" s="43">
        <v>-6691</v>
      </c>
      <c r="I31" s="43">
        <v>-7363</v>
      </c>
      <c r="J31" s="43">
        <v>-4189</v>
      </c>
      <c r="K31" s="43">
        <v>-8004</v>
      </c>
      <c r="L31" s="43">
        <v>-8</v>
      </c>
      <c r="M31" s="43">
        <v>-2889</v>
      </c>
      <c r="N31" s="43">
        <v>-3088</v>
      </c>
      <c r="O31" s="43">
        <v>-1281</v>
      </c>
      <c r="P31" s="43">
        <v>-1345</v>
      </c>
      <c r="Q31" s="43">
        <v>-1564</v>
      </c>
      <c r="R31" s="43">
        <v>-637</v>
      </c>
      <c r="S31" s="43">
        <v>-1236.32561</v>
      </c>
      <c r="T31" s="43">
        <v>-306</v>
      </c>
      <c r="U31" s="43">
        <v>-201</v>
      </c>
      <c r="V31" s="43">
        <v>-79003.32561</v>
      </c>
      <c r="W31" s="27"/>
    </row>
    <row r="32" spans="1:23" ht="12.75">
      <c r="A32" s="55" t="s">
        <v>82</v>
      </c>
      <c r="B32" s="54" t="s">
        <v>105</v>
      </c>
      <c r="C32" s="43">
        <v>1616</v>
      </c>
      <c r="D32" s="43">
        <v>507</v>
      </c>
      <c r="E32" s="43">
        <v>4344</v>
      </c>
      <c r="F32" s="43">
        <v>0</v>
      </c>
      <c r="G32" s="43">
        <v>0</v>
      </c>
      <c r="H32" s="43">
        <v>7922</v>
      </c>
      <c r="I32" s="43">
        <v>743</v>
      </c>
      <c r="J32" s="43">
        <v>1031</v>
      </c>
      <c r="K32" s="43">
        <v>3817</v>
      </c>
      <c r="L32" s="43">
        <v>1689</v>
      </c>
      <c r="M32" s="43">
        <v>27</v>
      </c>
      <c r="N32" s="43">
        <v>0</v>
      </c>
      <c r="O32" s="43">
        <v>1354</v>
      </c>
      <c r="P32" s="43">
        <v>984</v>
      </c>
      <c r="Q32" s="43">
        <v>0</v>
      </c>
      <c r="R32" s="43">
        <v>252</v>
      </c>
      <c r="S32" s="43">
        <v>104.35141</v>
      </c>
      <c r="T32" s="43">
        <v>0</v>
      </c>
      <c r="U32" s="43">
        <v>133</v>
      </c>
      <c r="V32" s="43">
        <v>24523.35141</v>
      </c>
      <c r="W32" s="27"/>
    </row>
    <row r="33" spans="1:23" ht="12.75">
      <c r="A33" s="64"/>
      <c r="B33" s="58" t="s">
        <v>106</v>
      </c>
      <c r="C33" s="43">
        <v>-20919</v>
      </c>
      <c r="D33" s="43">
        <v>-27306</v>
      </c>
      <c r="E33" s="43">
        <v>-14330</v>
      </c>
      <c r="F33" s="43">
        <v>-27258</v>
      </c>
      <c r="G33" s="43">
        <v>-15030</v>
      </c>
      <c r="H33" s="43">
        <v>-7460</v>
      </c>
      <c r="I33" s="43">
        <v>-15420</v>
      </c>
      <c r="J33" s="43">
        <v>-6536</v>
      </c>
      <c r="K33" s="43">
        <v>-8722</v>
      </c>
      <c r="L33" s="43">
        <v>-7115</v>
      </c>
      <c r="M33" s="43">
        <v>-3015</v>
      </c>
      <c r="N33" s="43">
        <v>-5635</v>
      </c>
      <c r="O33" s="43">
        <v>-576</v>
      </c>
      <c r="P33" s="43">
        <v>-1241</v>
      </c>
      <c r="Q33" s="43">
        <v>-3089</v>
      </c>
      <c r="R33" s="43">
        <v>-1349</v>
      </c>
      <c r="S33" s="43">
        <v>-1527.5914400000001</v>
      </c>
      <c r="T33" s="43">
        <v>-318</v>
      </c>
      <c r="U33" s="43">
        <v>-270</v>
      </c>
      <c r="V33" s="43">
        <v>-167116.59144</v>
      </c>
      <c r="W33" s="27"/>
    </row>
    <row r="34" spans="1:23" s="23" customFormat="1" ht="12.75">
      <c r="A34" s="53" t="s">
        <v>10</v>
      </c>
      <c r="B34" s="54" t="s">
        <v>107</v>
      </c>
      <c r="C34" s="43">
        <v>-2747</v>
      </c>
      <c r="D34" s="43">
        <v>-16260</v>
      </c>
      <c r="E34" s="43">
        <v>-4313</v>
      </c>
      <c r="F34" s="43">
        <v>-347</v>
      </c>
      <c r="G34" s="43">
        <v>-4318</v>
      </c>
      <c r="H34" s="43">
        <v>-1853</v>
      </c>
      <c r="I34" s="43">
        <v>-1183</v>
      </c>
      <c r="J34" s="43">
        <v>-2384</v>
      </c>
      <c r="K34" s="43">
        <v>-948</v>
      </c>
      <c r="L34" s="43">
        <v>-188</v>
      </c>
      <c r="M34" s="43">
        <v>-1286</v>
      </c>
      <c r="N34" s="43">
        <v>-1163</v>
      </c>
      <c r="O34" s="43">
        <v>-6</v>
      </c>
      <c r="P34" s="43">
        <v>-73</v>
      </c>
      <c r="Q34" s="43">
        <v>-29</v>
      </c>
      <c r="R34" s="43">
        <v>0</v>
      </c>
      <c r="S34" s="43">
        <v>0</v>
      </c>
      <c r="T34" s="43">
        <v>0</v>
      </c>
      <c r="U34" s="43">
        <v>-36</v>
      </c>
      <c r="V34" s="43">
        <v>-37134</v>
      </c>
      <c r="W34" s="27"/>
    </row>
    <row r="35" spans="1:23" ht="12.75">
      <c r="A35" s="53" t="s">
        <v>12</v>
      </c>
      <c r="B35" s="54" t="s">
        <v>108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27"/>
    </row>
    <row r="36" spans="1:23" ht="21.75">
      <c r="A36" s="53" t="s">
        <v>13</v>
      </c>
      <c r="B36" s="54" t="s">
        <v>109</v>
      </c>
      <c r="C36" s="43">
        <v>22</v>
      </c>
      <c r="D36" s="43">
        <v>-5324</v>
      </c>
      <c r="E36" s="43">
        <v>13882</v>
      </c>
      <c r="F36" s="43">
        <v>5412</v>
      </c>
      <c r="G36" s="43">
        <v>10164</v>
      </c>
      <c r="H36" s="43">
        <v>-1956</v>
      </c>
      <c r="I36" s="43">
        <v>-2245</v>
      </c>
      <c r="J36" s="43">
        <v>503</v>
      </c>
      <c r="K36" s="43">
        <v>2671</v>
      </c>
      <c r="L36" s="43">
        <v>40</v>
      </c>
      <c r="M36" s="43">
        <v>3946</v>
      </c>
      <c r="N36" s="43">
        <v>47</v>
      </c>
      <c r="O36" s="43">
        <v>1810</v>
      </c>
      <c r="P36" s="43">
        <v>64</v>
      </c>
      <c r="Q36" s="43">
        <v>-68</v>
      </c>
      <c r="R36" s="43">
        <v>-17</v>
      </c>
      <c r="S36" s="43">
        <v>-429.44093999999996</v>
      </c>
      <c r="T36" s="43">
        <v>35</v>
      </c>
      <c r="U36" s="43">
        <v>35</v>
      </c>
      <c r="V36" s="43">
        <v>28591.55906</v>
      </c>
      <c r="W36" s="27"/>
    </row>
    <row r="37" spans="1:23" ht="12.75">
      <c r="A37" s="51" t="s">
        <v>15</v>
      </c>
      <c r="B37" s="52" t="s">
        <v>110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27"/>
    </row>
    <row r="38" spans="1:23" ht="12.75">
      <c r="A38" s="53" t="s">
        <v>1</v>
      </c>
      <c r="B38" s="54" t="s">
        <v>111</v>
      </c>
      <c r="C38" s="43">
        <v>22</v>
      </c>
      <c r="D38" s="43">
        <v>-5324</v>
      </c>
      <c r="E38" s="43">
        <v>13882</v>
      </c>
      <c r="F38" s="43">
        <v>5412</v>
      </c>
      <c r="G38" s="43">
        <v>10164</v>
      </c>
      <c r="H38" s="43">
        <v>-1956</v>
      </c>
      <c r="I38" s="43">
        <v>-2245</v>
      </c>
      <c r="J38" s="43">
        <v>503</v>
      </c>
      <c r="K38" s="43">
        <v>2671</v>
      </c>
      <c r="L38" s="43">
        <v>40</v>
      </c>
      <c r="M38" s="43">
        <v>3946</v>
      </c>
      <c r="N38" s="43">
        <v>47</v>
      </c>
      <c r="O38" s="43">
        <v>1810</v>
      </c>
      <c r="P38" s="43">
        <v>64</v>
      </c>
      <c r="Q38" s="43">
        <v>-68</v>
      </c>
      <c r="R38" s="43">
        <v>-17</v>
      </c>
      <c r="S38" s="43">
        <v>-429.44093999999996</v>
      </c>
      <c r="T38" s="43">
        <v>35</v>
      </c>
      <c r="U38" s="43">
        <v>35</v>
      </c>
      <c r="V38" s="43">
        <v>28591.55906</v>
      </c>
      <c r="W38" s="27"/>
    </row>
    <row r="39" spans="1:23" ht="12.75">
      <c r="A39" s="53" t="s">
        <v>3</v>
      </c>
      <c r="B39" s="56" t="s">
        <v>112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27"/>
    </row>
    <row r="40" spans="1:23" ht="12.75">
      <c r="A40" s="64" t="s">
        <v>4</v>
      </c>
      <c r="B40" s="54" t="s">
        <v>113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27"/>
    </row>
    <row r="41" spans="1:23" ht="12.75">
      <c r="A41" s="55" t="s">
        <v>2</v>
      </c>
      <c r="B41" s="61" t="s">
        <v>114</v>
      </c>
      <c r="C41" s="43">
        <v>5</v>
      </c>
      <c r="D41" s="43">
        <v>0</v>
      </c>
      <c r="E41" s="43">
        <v>0</v>
      </c>
      <c r="F41" s="43">
        <v>13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6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24</v>
      </c>
      <c r="W41" s="27"/>
    </row>
    <row r="42" spans="1:23" ht="12.75">
      <c r="A42" s="62"/>
      <c r="B42" s="61" t="s">
        <v>115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6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6</v>
      </c>
      <c r="W42" s="27"/>
    </row>
    <row r="43" spans="1:23" ht="12.75">
      <c r="A43" s="62" t="s">
        <v>77</v>
      </c>
      <c r="B43" s="61" t="s">
        <v>116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27"/>
    </row>
    <row r="44" spans="1:23" ht="12.75">
      <c r="A44" s="62"/>
      <c r="B44" s="61" t="s">
        <v>115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27"/>
    </row>
    <row r="45" spans="1:23" ht="12.75">
      <c r="A45" s="65" t="s">
        <v>117</v>
      </c>
      <c r="B45" s="54" t="s">
        <v>118</v>
      </c>
      <c r="C45" s="43">
        <v>165</v>
      </c>
      <c r="D45" s="43">
        <v>168</v>
      </c>
      <c r="E45" s="43">
        <v>363</v>
      </c>
      <c r="F45" s="43">
        <v>2</v>
      </c>
      <c r="G45" s="43">
        <v>28</v>
      </c>
      <c r="H45" s="43">
        <v>0</v>
      </c>
      <c r="I45" s="43">
        <v>0</v>
      </c>
      <c r="J45" s="43">
        <v>10</v>
      </c>
      <c r="K45" s="43">
        <v>36</v>
      </c>
      <c r="L45" s="43">
        <v>0</v>
      </c>
      <c r="M45" s="43">
        <v>45</v>
      </c>
      <c r="N45" s="43">
        <v>0</v>
      </c>
      <c r="O45" s="43">
        <v>0</v>
      </c>
      <c r="P45" s="43">
        <v>0</v>
      </c>
      <c r="Q45" s="43">
        <v>0</v>
      </c>
      <c r="R45" s="43">
        <v>74</v>
      </c>
      <c r="S45" s="43">
        <v>0</v>
      </c>
      <c r="T45" s="43">
        <v>0</v>
      </c>
      <c r="U45" s="43">
        <v>0</v>
      </c>
      <c r="V45" s="43">
        <v>891</v>
      </c>
      <c r="W45" s="27"/>
    </row>
    <row r="46" spans="1:23" ht="12.75">
      <c r="A46" s="65" t="s">
        <v>119</v>
      </c>
      <c r="B46" s="54" t="s">
        <v>120</v>
      </c>
      <c r="C46" s="43">
        <v>1484</v>
      </c>
      <c r="D46" s="43">
        <v>2128</v>
      </c>
      <c r="E46" s="43">
        <v>3805</v>
      </c>
      <c r="F46" s="43">
        <v>1428</v>
      </c>
      <c r="G46" s="43">
        <v>678</v>
      </c>
      <c r="H46" s="43">
        <v>1446</v>
      </c>
      <c r="I46" s="43">
        <v>0</v>
      </c>
      <c r="J46" s="43">
        <v>0</v>
      </c>
      <c r="K46" s="43">
        <v>173</v>
      </c>
      <c r="L46" s="43">
        <v>303</v>
      </c>
      <c r="M46" s="43">
        <v>1028</v>
      </c>
      <c r="N46" s="43">
        <v>322</v>
      </c>
      <c r="O46" s="43">
        <v>317</v>
      </c>
      <c r="P46" s="43">
        <v>215</v>
      </c>
      <c r="Q46" s="43">
        <v>206</v>
      </c>
      <c r="R46" s="43">
        <v>125</v>
      </c>
      <c r="S46" s="43">
        <v>0</v>
      </c>
      <c r="T46" s="43">
        <v>124</v>
      </c>
      <c r="U46" s="43">
        <v>581</v>
      </c>
      <c r="V46" s="43">
        <v>14363</v>
      </c>
      <c r="W46" s="27"/>
    </row>
    <row r="47" spans="1:23" ht="12.75">
      <c r="A47" s="66"/>
      <c r="B47" s="67" t="s">
        <v>121</v>
      </c>
      <c r="C47" s="43">
        <v>1649</v>
      </c>
      <c r="D47" s="43">
        <v>2296</v>
      </c>
      <c r="E47" s="43">
        <v>4168</v>
      </c>
      <c r="F47" s="43">
        <v>1430</v>
      </c>
      <c r="G47" s="43">
        <v>706</v>
      </c>
      <c r="H47" s="43">
        <v>1446</v>
      </c>
      <c r="I47" s="43">
        <v>0</v>
      </c>
      <c r="J47" s="43">
        <v>10</v>
      </c>
      <c r="K47" s="43">
        <v>209</v>
      </c>
      <c r="L47" s="43">
        <v>303</v>
      </c>
      <c r="M47" s="43">
        <v>1073</v>
      </c>
      <c r="N47" s="43">
        <v>322</v>
      </c>
      <c r="O47" s="43">
        <v>317</v>
      </c>
      <c r="P47" s="43">
        <v>215</v>
      </c>
      <c r="Q47" s="43">
        <v>206</v>
      </c>
      <c r="R47" s="43">
        <v>199</v>
      </c>
      <c r="S47" s="43">
        <v>0</v>
      </c>
      <c r="T47" s="43">
        <v>124</v>
      </c>
      <c r="U47" s="43">
        <v>581</v>
      </c>
      <c r="V47" s="43">
        <v>15254</v>
      </c>
      <c r="W47" s="27"/>
    </row>
    <row r="48" spans="1:23" ht="12.75">
      <c r="A48" s="62" t="s">
        <v>79</v>
      </c>
      <c r="B48" s="54" t="s">
        <v>122</v>
      </c>
      <c r="C48" s="43">
        <v>6118</v>
      </c>
      <c r="D48" s="43">
        <v>213</v>
      </c>
      <c r="E48" s="43">
        <v>560</v>
      </c>
      <c r="F48" s="43">
        <v>935</v>
      </c>
      <c r="G48" s="43">
        <v>1556</v>
      </c>
      <c r="H48" s="43">
        <v>61</v>
      </c>
      <c r="I48" s="43">
        <v>14185</v>
      </c>
      <c r="J48" s="43">
        <v>190</v>
      </c>
      <c r="K48" s="43">
        <v>893</v>
      </c>
      <c r="L48" s="43">
        <v>85</v>
      </c>
      <c r="M48" s="43">
        <v>177</v>
      </c>
      <c r="N48" s="43">
        <v>4</v>
      </c>
      <c r="O48" s="43">
        <v>0</v>
      </c>
      <c r="P48" s="43">
        <v>51</v>
      </c>
      <c r="Q48" s="43">
        <v>0</v>
      </c>
      <c r="R48" s="43">
        <v>17</v>
      </c>
      <c r="S48" s="43">
        <v>611.9492700000001</v>
      </c>
      <c r="T48" s="43">
        <v>0</v>
      </c>
      <c r="U48" s="43">
        <v>8</v>
      </c>
      <c r="V48" s="43">
        <v>25664.94927</v>
      </c>
      <c r="W48" s="27"/>
    </row>
    <row r="49" spans="1:23" ht="12.75">
      <c r="A49" s="62" t="s">
        <v>82</v>
      </c>
      <c r="B49" s="54" t="s">
        <v>123</v>
      </c>
      <c r="C49" s="43">
        <v>0</v>
      </c>
      <c r="D49" s="43">
        <v>0</v>
      </c>
      <c r="E49" s="43">
        <v>17</v>
      </c>
      <c r="F49" s="43">
        <v>59</v>
      </c>
      <c r="G49" s="43">
        <v>10</v>
      </c>
      <c r="H49" s="43">
        <v>0</v>
      </c>
      <c r="I49" s="43">
        <v>244</v>
      </c>
      <c r="J49" s="43">
        <v>62</v>
      </c>
      <c r="K49" s="43">
        <v>193</v>
      </c>
      <c r="L49" s="43">
        <v>33</v>
      </c>
      <c r="M49" s="43">
        <v>238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78.52592</v>
      </c>
      <c r="T49" s="43">
        <v>0</v>
      </c>
      <c r="U49" s="43">
        <v>0</v>
      </c>
      <c r="V49" s="43">
        <v>934.52592</v>
      </c>
      <c r="W49" s="27"/>
    </row>
    <row r="50" spans="1:23" ht="12.75">
      <c r="A50" s="68"/>
      <c r="B50" s="69" t="s">
        <v>124</v>
      </c>
      <c r="C50" s="43">
        <v>7772</v>
      </c>
      <c r="D50" s="43">
        <v>2509</v>
      </c>
      <c r="E50" s="43">
        <v>4745</v>
      </c>
      <c r="F50" s="43">
        <v>2437</v>
      </c>
      <c r="G50" s="43">
        <v>2272</v>
      </c>
      <c r="H50" s="43">
        <v>1507</v>
      </c>
      <c r="I50" s="43">
        <v>14429</v>
      </c>
      <c r="J50" s="43">
        <v>262</v>
      </c>
      <c r="K50" s="43">
        <v>1295</v>
      </c>
      <c r="L50" s="43">
        <v>421</v>
      </c>
      <c r="M50" s="43">
        <v>1494</v>
      </c>
      <c r="N50" s="43">
        <v>326</v>
      </c>
      <c r="O50" s="43">
        <v>317</v>
      </c>
      <c r="P50" s="43">
        <v>266</v>
      </c>
      <c r="Q50" s="43">
        <v>206</v>
      </c>
      <c r="R50" s="43">
        <v>216</v>
      </c>
      <c r="S50" s="43">
        <v>690.4751900000001</v>
      </c>
      <c r="T50" s="43">
        <v>124</v>
      </c>
      <c r="U50" s="43">
        <v>589</v>
      </c>
      <c r="V50" s="43">
        <v>41877.47519</v>
      </c>
      <c r="W50" s="27"/>
    </row>
    <row r="51" spans="1:23" s="23" customFormat="1" ht="26.25" customHeight="1">
      <c r="A51" s="64" t="s">
        <v>5</v>
      </c>
      <c r="B51" s="61" t="s">
        <v>125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27"/>
    </row>
    <row r="52" spans="1:23" ht="12.75">
      <c r="A52" s="53" t="s">
        <v>7</v>
      </c>
      <c r="B52" s="54" t="s">
        <v>126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27"/>
    </row>
    <row r="53" spans="1:23" ht="12.75">
      <c r="A53" s="55" t="s">
        <v>2</v>
      </c>
      <c r="B53" s="54" t="s">
        <v>127</v>
      </c>
      <c r="C53" s="43">
        <v>0</v>
      </c>
      <c r="D53" s="43">
        <v>0</v>
      </c>
      <c r="E53" s="43">
        <v>-65</v>
      </c>
      <c r="F53" s="43">
        <v>-90</v>
      </c>
      <c r="G53" s="43">
        <v>-375</v>
      </c>
      <c r="H53" s="43">
        <v>-198</v>
      </c>
      <c r="I53" s="43">
        <v>0</v>
      </c>
      <c r="J53" s="43">
        <v>0</v>
      </c>
      <c r="K53" s="43">
        <v>-29</v>
      </c>
      <c r="L53" s="43">
        <v>-119</v>
      </c>
      <c r="M53" s="43">
        <v>0</v>
      </c>
      <c r="N53" s="43">
        <v>0</v>
      </c>
      <c r="O53" s="43">
        <v>0</v>
      </c>
      <c r="P53" s="43">
        <v>0</v>
      </c>
      <c r="Q53" s="43">
        <v>-6</v>
      </c>
      <c r="R53" s="43">
        <v>-6</v>
      </c>
      <c r="S53" s="43">
        <v>-4.42588</v>
      </c>
      <c r="T53" s="43">
        <v>0</v>
      </c>
      <c r="U53" s="43">
        <v>0</v>
      </c>
      <c r="V53" s="43">
        <v>-892.42588</v>
      </c>
      <c r="W53" s="27"/>
    </row>
    <row r="54" spans="1:23" ht="12.75">
      <c r="A54" s="55" t="s">
        <v>77</v>
      </c>
      <c r="B54" s="54" t="s">
        <v>128</v>
      </c>
      <c r="C54" s="43">
        <v>-5340</v>
      </c>
      <c r="D54" s="43">
        <v>-250</v>
      </c>
      <c r="E54" s="43">
        <v>-505</v>
      </c>
      <c r="F54" s="43">
        <v>-1228</v>
      </c>
      <c r="G54" s="43">
        <v>-1385</v>
      </c>
      <c r="H54" s="43">
        <v>-107</v>
      </c>
      <c r="I54" s="43">
        <v>-4673</v>
      </c>
      <c r="J54" s="43">
        <v>-99</v>
      </c>
      <c r="K54" s="43">
        <v>-205</v>
      </c>
      <c r="L54" s="43">
        <v>-353</v>
      </c>
      <c r="M54" s="43">
        <v>-309</v>
      </c>
      <c r="N54" s="43">
        <v>0</v>
      </c>
      <c r="O54" s="43">
        <v>0</v>
      </c>
      <c r="P54" s="43">
        <v>-32</v>
      </c>
      <c r="Q54" s="43">
        <v>-118</v>
      </c>
      <c r="R54" s="43">
        <v>-10</v>
      </c>
      <c r="S54" s="43">
        <v>-113.02923</v>
      </c>
      <c r="T54" s="43">
        <v>0</v>
      </c>
      <c r="U54" s="43">
        <v>-193</v>
      </c>
      <c r="V54" s="43">
        <v>-14920.02923</v>
      </c>
      <c r="W54" s="27"/>
    </row>
    <row r="55" spans="1:23" ht="12.75">
      <c r="A55" s="55" t="s">
        <v>79</v>
      </c>
      <c r="B55" s="54" t="s">
        <v>129</v>
      </c>
      <c r="C55" s="43">
        <v>-55</v>
      </c>
      <c r="D55" s="43">
        <v>-803</v>
      </c>
      <c r="E55" s="43">
        <v>0</v>
      </c>
      <c r="F55" s="43">
        <v>-40</v>
      </c>
      <c r="G55" s="43">
        <v>-47</v>
      </c>
      <c r="H55" s="43">
        <v>-285</v>
      </c>
      <c r="I55" s="43">
        <v>0</v>
      </c>
      <c r="J55" s="43">
        <v>-36</v>
      </c>
      <c r="K55" s="43">
        <v>-21</v>
      </c>
      <c r="L55" s="43">
        <v>0</v>
      </c>
      <c r="M55" s="43">
        <v>-135</v>
      </c>
      <c r="N55" s="43">
        <v>0</v>
      </c>
      <c r="O55" s="43">
        <v>-101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-1523</v>
      </c>
      <c r="W55" s="27"/>
    </row>
    <row r="56" spans="1:23" ht="12.75">
      <c r="A56" s="55"/>
      <c r="B56" s="69" t="s">
        <v>130</v>
      </c>
      <c r="C56" s="43">
        <v>-5395</v>
      </c>
      <c r="D56" s="43">
        <v>-1053</v>
      </c>
      <c r="E56" s="43">
        <v>-570</v>
      </c>
      <c r="F56" s="43">
        <v>-1358</v>
      </c>
      <c r="G56" s="43">
        <v>-1807</v>
      </c>
      <c r="H56" s="43">
        <v>-590</v>
      </c>
      <c r="I56" s="43">
        <v>-4673</v>
      </c>
      <c r="J56" s="43">
        <v>-135</v>
      </c>
      <c r="K56" s="43">
        <v>-255</v>
      </c>
      <c r="L56" s="43">
        <v>-472</v>
      </c>
      <c r="M56" s="43">
        <v>-444</v>
      </c>
      <c r="N56" s="43">
        <v>0</v>
      </c>
      <c r="O56" s="43">
        <v>-101</v>
      </c>
      <c r="P56" s="43">
        <v>-32</v>
      </c>
      <c r="Q56" s="43">
        <v>-124</v>
      </c>
      <c r="R56" s="43">
        <v>-16</v>
      </c>
      <c r="S56" s="43">
        <v>-117.45511</v>
      </c>
      <c r="T56" s="43">
        <v>0</v>
      </c>
      <c r="U56" s="43">
        <v>-193</v>
      </c>
      <c r="V56" s="43">
        <v>-17335.45511</v>
      </c>
      <c r="W56" s="27"/>
    </row>
    <row r="57" spans="1:23" s="23" customFormat="1" ht="22.5">
      <c r="A57" s="64" t="s">
        <v>8</v>
      </c>
      <c r="B57" s="61" t="s">
        <v>131</v>
      </c>
      <c r="C57" s="43">
        <v>-2378</v>
      </c>
      <c r="D57" s="43">
        <v>0</v>
      </c>
      <c r="E57" s="43">
        <v>-4745</v>
      </c>
      <c r="F57" s="43">
        <v>-2388</v>
      </c>
      <c r="G57" s="43">
        <v>0</v>
      </c>
      <c r="H57" s="43">
        <v>0</v>
      </c>
      <c r="I57" s="43">
        <v>0</v>
      </c>
      <c r="J57" s="43">
        <v>-127</v>
      </c>
      <c r="K57" s="43">
        <v>-1040</v>
      </c>
      <c r="L57" s="43">
        <v>37</v>
      </c>
      <c r="M57" s="43">
        <v>-190</v>
      </c>
      <c r="N57" s="43">
        <v>0</v>
      </c>
      <c r="O57" s="43">
        <v>-238</v>
      </c>
      <c r="P57" s="43">
        <v>-22</v>
      </c>
      <c r="Q57" s="43">
        <v>0</v>
      </c>
      <c r="R57" s="43">
        <v>-127</v>
      </c>
      <c r="S57" s="43">
        <v>0</v>
      </c>
      <c r="T57" s="43">
        <v>-13</v>
      </c>
      <c r="U57" s="43">
        <v>0</v>
      </c>
      <c r="V57" s="43">
        <v>-11231</v>
      </c>
      <c r="W57" s="27"/>
    </row>
    <row r="58" spans="1:23" ht="12.75">
      <c r="A58" s="64" t="s">
        <v>9</v>
      </c>
      <c r="B58" s="61" t="s">
        <v>132</v>
      </c>
      <c r="C58" s="43">
        <v>427</v>
      </c>
      <c r="D58" s="43">
        <v>0</v>
      </c>
      <c r="E58" s="43">
        <v>0</v>
      </c>
      <c r="F58" s="43">
        <v>1</v>
      </c>
      <c r="G58" s="43">
        <v>1</v>
      </c>
      <c r="H58" s="43">
        <v>5</v>
      </c>
      <c r="I58" s="43">
        <v>54</v>
      </c>
      <c r="J58" s="43">
        <v>0</v>
      </c>
      <c r="K58" s="43">
        <v>4</v>
      </c>
      <c r="L58" s="43">
        <v>152</v>
      </c>
      <c r="M58" s="43">
        <v>30</v>
      </c>
      <c r="N58" s="43">
        <v>23</v>
      </c>
      <c r="O58" s="43">
        <v>187</v>
      </c>
      <c r="P58" s="43">
        <v>0</v>
      </c>
      <c r="Q58" s="43">
        <v>0</v>
      </c>
      <c r="R58" s="43">
        <v>1</v>
      </c>
      <c r="S58" s="43">
        <v>1.11922</v>
      </c>
      <c r="T58" s="43">
        <v>0</v>
      </c>
      <c r="U58" s="43">
        <v>0</v>
      </c>
      <c r="V58" s="43">
        <v>886.11922</v>
      </c>
      <c r="W58" s="27"/>
    </row>
    <row r="59" spans="1:23" ht="12.75">
      <c r="A59" s="64" t="s">
        <v>10</v>
      </c>
      <c r="B59" s="61" t="s">
        <v>133</v>
      </c>
      <c r="C59" s="43">
        <v>-66</v>
      </c>
      <c r="D59" s="43">
        <v>0</v>
      </c>
      <c r="E59" s="43">
        <v>-744</v>
      </c>
      <c r="F59" s="43">
        <v>0</v>
      </c>
      <c r="G59" s="43">
        <v>-68</v>
      </c>
      <c r="H59" s="43">
        <v>-1</v>
      </c>
      <c r="I59" s="43">
        <v>-199</v>
      </c>
      <c r="J59" s="43">
        <v>0</v>
      </c>
      <c r="K59" s="43">
        <v>-89</v>
      </c>
      <c r="L59" s="43">
        <v>-128</v>
      </c>
      <c r="M59" s="43">
        <v>-15</v>
      </c>
      <c r="N59" s="43">
        <v>-53</v>
      </c>
      <c r="O59" s="43">
        <v>-92</v>
      </c>
      <c r="P59" s="43">
        <v>-1</v>
      </c>
      <c r="Q59" s="43">
        <v>0</v>
      </c>
      <c r="R59" s="43">
        <v>-195</v>
      </c>
      <c r="S59" s="43">
        <v>-3.48262</v>
      </c>
      <c r="T59" s="43">
        <v>-1</v>
      </c>
      <c r="U59" s="43">
        <v>-24</v>
      </c>
      <c r="V59" s="43">
        <v>-1679.48262</v>
      </c>
      <c r="W59" s="27"/>
    </row>
    <row r="60" spans="1:23" ht="12.75">
      <c r="A60" s="64" t="s">
        <v>11</v>
      </c>
      <c r="B60" s="61" t="s">
        <v>134</v>
      </c>
      <c r="C60" s="43">
        <v>382</v>
      </c>
      <c r="D60" s="43">
        <v>-3868</v>
      </c>
      <c r="E60" s="43">
        <v>12568</v>
      </c>
      <c r="F60" s="43">
        <v>4104</v>
      </c>
      <c r="G60" s="43">
        <v>10562</v>
      </c>
      <c r="H60" s="43">
        <v>-1035</v>
      </c>
      <c r="I60" s="43">
        <v>7366</v>
      </c>
      <c r="J60" s="43">
        <v>503</v>
      </c>
      <c r="K60" s="43">
        <v>2586</v>
      </c>
      <c r="L60" s="43">
        <v>50</v>
      </c>
      <c r="M60" s="43">
        <v>4821</v>
      </c>
      <c r="N60" s="43">
        <v>343</v>
      </c>
      <c r="O60" s="43">
        <v>1883</v>
      </c>
      <c r="P60" s="43">
        <v>275</v>
      </c>
      <c r="Q60" s="43">
        <v>14</v>
      </c>
      <c r="R60" s="43">
        <v>-138</v>
      </c>
      <c r="S60" s="43">
        <v>141.21574000000018</v>
      </c>
      <c r="T60" s="43">
        <v>145</v>
      </c>
      <c r="U60" s="43">
        <v>407</v>
      </c>
      <c r="V60" s="43">
        <v>41109.21574</v>
      </c>
      <c r="W60" s="27"/>
    </row>
    <row r="61" spans="1:23" ht="12.75">
      <c r="A61" s="64" t="s">
        <v>12</v>
      </c>
      <c r="B61" s="61" t="s">
        <v>135</v>
      </c>
      <c r="C61" s="43">
        <v>0</v>
      </c>
      <c r="D61" s="43">
        <v>11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8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19</v>
      </c>
      <c r="W61" s="27"/>
    </row>
    <row r="62" spans="1:23" ht="12.75">
      <c r="A62" s="64" t="s">
        <v>13</v>
      </c>
      <c r="B62" s="61" t="s">
        <v>136</v>
      </c>
      <c r="C62" s="43">
        <v>0</v>
      </c>
      <c r="D62" s="43">
        <v>-13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-27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-40</v>
      </c>
      <c r="W62" s="27"/>
    </row>
    <row r="63" spans="1:23" ht="12.75">
      <c r="A63" s="64" t="s">
        <v>14</v>
      </c>
      <c r="B63" s="61" t="s">
        <v>137</v>
      </c>
      <c r="C63" s="43">
        <v>0</v>
      </c>
      <c r="D63" s="43">
        <v>-2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-19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-21</v>
      </c>
      <c r="W63" s="27"/>
    </row>
    <row r="64" spans="1:23" ht="12.75">
      <c r="A64" s="64">
        <v>13</v>
      </c>
      <c r="B64" s="61" t="s">
        <v>138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27"/>
    </row>
    <row r="65" spans="1:23" ht="12.75">
      <c r="A65" s="64">
        <v>14</v>
      </c>
      <c r="B65" s="54" t="s">
        <v>139</v>
      </c>
      <c r="C65" s="43">
        <v>0</v>
      </c>
      <c r="D65" s="43">
        <v>0</v>
      </c>
      <c r="E65" s="43">
        <v>-1257</v>
      </c>
      <c r="F65" s="43">
        <v>0</v>
      </c>
      <c r="G65" s="43">
        <v>0</v>
      </c>
      <c r="H65" s="43">
        <v>0</v>
      </c>
      <c r="I65" s="43">
        <v>-737</v>
      </c>
      <c r="J65" s="43">
        <v>-127</v>
      </c>
      <c r="K65" s="43">
        <v>-257</v>
      </c>
      <c r="L65" s="43">
        <v>-5</v>
      </c>
      <c r="M65" s="43">
        <v>-482</v>
      </c>
      <c r="N65" s="43">
        <v>0</v>
      </c>
      <c r="O65" s="43">
        <v>-121</v>
      </c>
      <c r="P65" s="43">
        <v>-28</v>
      </c>
      <c r="Q65" s="43">
        <v>0</v>
      </c>
      <c r="R65" s="43">
        <v>0</v>
      </c>
      <c r="S65" s="43">
        <v>-14.12157</v>
      </c>
      <c r="T65" s="43">
        <v>-7</v>
      </c>
      <c r="U65" s="43">
        <v>0</v>
      </c>
      <c r="V65" s="43">
        <v>-3035.12157</v>
      </c>
      <c r="W65" s="27"/>
    </row>
    <row r="66" spans="1:23" ht="13.5" thickBot="1">
      <c r="A66" s="70">
        <v>15</v>
      </c>
      <c r="B66" s="71" t="s">
        <v>140</v>
      </c>
      <c r="C66" s="43">
        <v>382</v>
      </c>
      <c r="D66" s="43">
        <v>-3870</v>
      </c>
      <c r="E66" s="43">
        <v>11311</v>
      </c>
      <c r="F66" s="43">
        <v>4104</v>
      </c>
      <c r="G66" s="43">
        <v>10562</v>
      </c>
      <c r="H66" s="43">
        <v>-1035</v>
      </c>
      <c r="I66" s="43">
        <v>6629</v>
      </c>
      <c r="J66" s="43">
        <v>376</v>
      </c>
      <c r="K66" s="43">
        <v>2310</v>
      </c>
      <c r="L66" s="43">
        <v>45</v>
      </c>
      <c r="M66" s="43">
        <v>4339</v>
      </c>
      <c r="N66" s="43">
        <v>343</v>
      </c>
      <c r="O66" s="43">
        <v>1762</v>
      </c>
      <c r="P66" s="43">
        <v>247</v>
      </c>
      <c r="Q66" s="43">
        <v>14</v>
      </c>
      <c r="R66" s="43">
        <v>-138</v>
      </c>
      <c r="S66" s="43">
        <v>127.09417000000018</v>
      </c>
      <c r="T66" s="43">
        <v>138</v>
      </c>
      <c r="U66" s="43">
        <v>407</v>
      </c>
      <c r="V66" s="43">
        <v>38053.09417</v>
      </c>
      <c r="W66" s="27"/>
    </row>
    <row r="67" spans="1:23" ht="12.75">
      <c r="A67" s="100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27"/>
    </row>
    <row r="68" ht="15.75">
      <c r="A68" s="72" t="s">
        <v>172</v>
      </c>
    </row>
    <row r="69" ht="15" customHeight="1">
      <c r="A69" s="73" t="s">
        <v>141</v>
      </c>
    </row>
  </sheetData>
  <mergeCells count="2">
    <mergeCell ref="A2:V2"/>
    <mergeCell ref="A4:B4"/>
  </mergeCells>
  <printOptions/>
  <pageMargins left="0.23" right="0.24" top="0.42" bottom="0.25" header="0.28" footer="0.25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panayotova_t</cp:lastModifiedBy>
  <cp:lastPrinted>2009-01-08T13:38:28Z</cp:lastPrinted>
  <dcterms:created xsi:type="dcterms:W3CDTF">2003-08-06T12:13:42Z</dcterms:created>
  <dcterms:modified xsi:type="dcterms:W3CDTF">2009-01-16T09:45:28Z</dcterms:modified>
  <cp:category/>
  <cp:version/>
  <cp:contentType/>
  <cp:contentStatus/>
</cp:coreProperties>
</file>